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4" activeTab="0"/>
  </bookViews>
  <sheets>
    <sheet name="PV ITEMS" sheetId="1" r:id="rId1"/>
    <sheet name="Non PV" sheetId="2" r:id="rId2"/>
  </sheets>
  <definedNames>
    <definedName name="_xlnm.Print_Area" localSheetId="0">'PV ITEMS'!$A$1:$J$129</definedName>
    <definedName name="Excel_BuiltIn_Print_Area" localSheetId="0">'PV ITEMS'!$A$1:$J$131</definedName>
  </definedNames>
  <calcPr fullCalcOnLoad="1"/>
</workbook>
</file>

<file path=xl/sharedStrings.xml><?xml version="1.0" encoding="utf-8"?>
<sst xmlns="http://schemas.openxmlformats.org/spreadsheetml/2006/main" count="348" uniqueCount="335">
  <si>
    <t>DXN MARKETING INDIA PRIVATE LIMITED</t>
  </si>
  <si>
    <t>New No.69 (Old No.29) Eldams Road, Teynampet, Chennai-600 018.</t>
  </si>
  <si>
    <t>Phone No. 044-49526583 / 84</t>
  </si>
  <si>
    <t>STOCKIST PRODUCT ORDER FORM</t>
  </si>
  <si>
    <t>STOCKIST CODE</t>
  </si>
  <si>
    <t>DATE:</t>
  </si>
  <si>
    <t>STOCKIST NAME</t>
  </si>
  <si>
    <t>S.No</t>
  </si>
  <si>
    <t>Code</t>
  </si>
  <si>
    <t>Product</t>
  </si>
  <si>
    <t>D P</t>
  </si>
  <si>
    <t>MRP</t>
  </si>
  <si>
    <t>SV</t>
  </si>
  <si>
    <t>PV</t>
  </si>
  <si>
    <t>Total Qty.</t>
  </si>
  <si>
    <t>Total PV</t>
  </si>
  <si>
    <t>Total Amt.</t>
  </si>
  <si>
    <t>Ayurvedic Medicaments/Supplement</t>
  </si>
  <si>
    <t xml:space="preserve"> HF150 </t>
  </si>
  <si>
    <t xml:space="preserve"> RG 30 </t>
  </si>
  <si>
    <t xml:space="preserve"> HF151 </t>
  </si>
  <si>
    <t xml:space="preserve"> GL 30 </t>
  </si>
  <si>
    <t xml:space="preserve"> HF001 / HF100 / HF180</t>
  </si>
  <si>
    <t xml:space="preserve"> RG 90 </t>
  </si>
  <si>
    <t xml:space="preserve"> HF003 /HF098 / HF178</t>
  </si>
  <si>
    <t xml:space="preserve"> GL 90 </t>
  </si>
  <si>
    <t xml:space="preserve"> HF034 /HF101 / HF181</t>
  </si>
  <si>
    <t xml:space="preserve"> RG 360 </t>
  </si>
  <si>
    <t xml:space="preserve"> HF035 / HF099 / HF179</t>
  </si>
  <si>
    <t xml:space="preserve"> GL 360 </t>
  </si>
  <si>
    <t xml:space="preserve"> HF147 </t>
  </si>
  <si>
    <t xml:space="preserve"> RG Powder 15g </t>
  </si>
  <si>
    <t xml:space="preserve"> HF148 </t>
  </si>
  <si>
    <t xml:space="preserve"> GL Powder 30g </t>
  </si>
  <si>
    <t xml:space="preserve"> HF157 </t>
  </si>
  <si>
    <t xml:space="preserve"> DXN Ashwagandha </t>
  </si>
  <si>
    <t xml:space="preserve"> HF158 </t>
  </si>
  <si>
    <t xml:space="preserve"> DXN Neem </t>
  </si>
  <si>
    <t xml:space="preserve"> HF159 </t>
  </si>
  <si>
    <t xml:space="preserve"> DXN Giloy </t>
  </si>
  <si>
    <t xml:space="preserve"> HF160 </t>
  </si>
  <si>
    <t xml:space="preserve"> DXN Triphala </t>
  </si>
  <si>
    <t xml:space="preserve"> HF161 </t>
  </si>
  <si>
    <t xml:space="preserve"> DXN Brahmi </t>
  </si>
  <si>
    <t xml:space="preserve"> HF162 </t>
  </si>
  <si>
    <t xml:space="preserve"> DXN Black Cumin </t>
  </si>
  <si>
    <t>HF196</t>
  </si>
  <si>
    <t xml:space="preserve"> DXN Arjuna Powder 50g</t>
  </si>
  <si>
    <t>HF200</t>
  </si>
  <si>
    <t xml:space="preserve"> DXN Amalaki Churna 50g (Powder)</t>
  </si>
  <si>
    <t>HF202</t>
  </si>
  <si>
    <t xml:space="preserve"> DXN Asvagandha 50g (Powder)</t>
  </si>
  <si>
    <t>HF204</t>
  </si>
  <si>
    <t xml:space="preserve"> DXN Brahmi 50g (Powder)</t>
  </si>
  <si>
    <t>HF193</t>
  </si>
  <si>
    <t xml:space="preserve"> DXN Healthy Bones 30's</t>
  </si>
  <si>
    <t>HF194</t>
  </si>
  <si>
    <t xml:space="preserve"> DXN Panax-Ginseng 60's</t>
  </si>
  <si>
    <t>HF195</t>
  </si>
  <si>
    <t xml:space="preserve"> DXN Seabuckthorn 60's</t>
  </si>
  <si>
    <t>HF237</t>
  </si>
  <si>
    <t xml:space="preserve"> DXN Lions Mane Tablet 120's</t>
  </si>
  <si>
    <t>HF238</t>
  </si>
  <si>
    <t xml:space="preserve"> DXN Lions Mane Tablet 360's</t>
  </si>
  <si>
    <t>HF239</t>
  </si>
  <si>
    <t xml:space="preserve"> DXN Lions Mane Capsule 90's</t>
  </si>
  <si>
    <t>HF240</t>
  </si>
  <si>
    <t xml:space="preserve"> DXN Lions Mane Capsule 360's</t>
  </si>
  <si>
    <t>HF210</t>
  </si>
  <si>
    <t xml:space="preserve"> DXN Cordyceps Tablet 120's</t>
  </si>
  <si>
    <t>HF241</t>
  </si>
  <si>
    <t xml:space="preserve"> DXN Cordyceps Tablet 360's</t>
  </si>
  <si>
    <t>HF242</t>
  </si>
  <si>
    <t xml:space="preserve"> DXN Cordyceps Capsule 90's</t>
  </si>
  <si>
    <t>HF243</t>
  </si>
  <si>
    <t xml:space="preserve"> DXN Cordyceps Capsule 360's</t>
  </si>
  <si>
    <t>HF208</t>
  </si>
  <si>
    <t xml:space="preserve"> DXN Noni Capsule 90’s</t>
  </si>
  <si>
    <t>HF209</t>
  </si>
  <si>
    <t xml:space="preserve"> DXN Moringa Capsule 90’s</t>
  </si>
  <si>
    <t>HF274</t>
  </si>
  <si>
    <t xml:space="preserve"> DXN Chyawandravya Kadha</t>
  </si>
  <si>
    <t>HF275</t>
  </si>
  <si>
    <t xml:space="preserve"> DXN Sitopan Syrup</t>
  </si>
  <si>
    <t>FB154</t>
  </si>
  <si>
    <t xml:space="preserve"> DXN Noni </t>
  </si>
  <si>
    <t>FB424</t>
  </si>
  <si>
    <t xml:space="preserve"> DXN Morinzhi 250ml</t>
  </si>
  <si>
    <t>FB425</t>
  </si>
  <si>
    <t xml:space="preserve"> DXN Morinzhi 600ml</t>
  </si>
  <si>
    <t>FB203</t>
  </si>
  <si>
    <t xml:space="preserve"> DXN Roselle Juice 250ml </t>
  </si>
  <si>
    <t>FB386</t>
  </si>
  <si>
    <t xml:space="preserve"> DXN Aloe Vita 250ml</t>
  </si>
  <si>
    <t xml:space="preserve">Food &amp; Beverage Series </t>
  </si>
  <si>
    <t>HF162</t>
  </si>
  <si>
    <t>DXN Black Cumin (60 tablets x 500mg)</t>
  </si>
  <si>
    <t>FB112</t>
  </si>
  <si>
    <t xml:space="preserve"> DXN Reishi Gano Tea </t>
  </si>
  <si>
    <t>FB156</t>
  </si>
  <si>
    <t xml:space="preserve"> Lingzhi Coffee 2 in 1 </t>
  </si>
  <si>
    <t>FB157 / FB390</t>
  </si>
  <si>
    <t xml:space="preserve"> Lingzhi Coffee 3 in 1   </t>
  </si>
  <si>
    <t>FB225</t>
  </si>
  <si>
    <t xml:space="preserve"> DXN Cordyceps Coffee </t>
  </si>
  <si>
    <t>FB235 / FB448</t>
  </si>
  <si>
    <t xml:space="preserve"> DXN Lemonzhi </t>
  </si>
  <si>
    <t>FB236</t>
  </si>
  <si>
    <t xml:space="preserve"> DXN Zhi Mocha </t>
  </si>
  <si>
    <t>FB164</t>
  </si>
  <si>
    <t xml:space="preserve"> Lingzhi Masala Dip Tea </t>
  </si>
  <si>
    <t>FB165</t>
  </si>
  <si>
    <t xml:space="preserve"> Lingzhi Green Dip Tea </t>
  </si>
  <si>
    <t>FB186</t>
  </si>
  <si>
    <t xml:space="preserve"> Lingzhi Spices Black Tea  </t>
  </si>
  <si>
    <t>FB183 / FB391</t>
  </si>
  <si>
    <t xml:space="preserve"> DXN Cocozhi </t>
  </si>
  <si>
    <t>FB240</t>
  </si>
  <si>
    <t xml:space="preserve"> DXN Spirulina Cereal </t>
  </si>
  <si>
    <t>FB241</t>
  </si>
  <si>
    <t xml:space="preserve"> DXN Cordyceps Cereal </t>
  </si>
  <si>
    <t>FB114</t>
  </si>
  <si>
    <t xml:space="preserve"> Bajral/ Pearl Millet Coffee GL </t>
  </si>
  <si>
    <t>FB115</t>
  </si>
  <si>
    <t xml:space="preserve"> Bajral/ Pearl Millet Spirulina </t>
  </si>
  <si>
    <t>FB116</t>
  </si>
  <si>
    <t xml:space="preserve"> Ragi/ Finger Millet GL </t>
  </si>
  <si>
    <t>FB117</t>
  </si>
  <si>
    <t xml:space="preserve"> Bajral/ Pearl Millet Coffee GL (F.P) </t>
  </si>
  <si>
    <t>FB118</t>
  </si>
  <si>
    <t xml:space="preserve"> Bajral/ Pearl Millet Spirulina (F.P) </t>
  </si>
  <si>
    <t>FB119</t>
  </si>
  <si>
    <t xml:space="preserve"> Ragi/ Finger Millet GL (F.P) </t>
  </si>
  <si>
    <t>FB342 / FB426</t>
  </si>
  <si>
    <t xml:space="preserve"> DXN Himalayan Pink Salt 200 g</t>
  </si>
  <si>
    <t>FB343 / FB427</t>
  </si>
  <si>
    <t xml:space="preserve"> DXN Himalayan Pink Salt 800 g</t>
  </si>
  <si>
    <t>FB367</t>
  </si>
  <si>
    <t xml:space="preserve"> DXN Gano Extra Virgin Coconut Oil  250ml</t>
  </si>
  <si>
    <t>FB251</t>
  </si>
  <si>
    <t xml:space="preserve"> DXN Gano Extra Virgin Coconut Oil  </t>
  </si>
  <si>
    <t>FB346</t>
  </si>
  <si>
    <t xml:space="preserve"> DXN Masala Tea</t>
  </si>
  <si>
    <t>FB380</t>
  </si>
  <si>
    <t xml:space="preserve"> DXN Jaggery Powder 500 grams</t>
  </si>
  <si>
    <t>FB387</t>
  </si>
  <si>
    <t xml:space="preserve"> DXN Kombucha 285ml</t>
  </si>
  <si>
    <t>INP011</t>
  </si>
  <si>
    <t xml:space="preserve"> DXN Kombucha 285ml Promo Package</t>
  </si>
  <si>
    <t>--</t>
  </si>
  <si>
    <t>FB405</t>
  </si>
  <si>
    <t xml:space="preserve"> DXN Popped Lotus Seeds 100gm</t>
  </si>
  <si>
    <t>FB422</t>
  </si>
  <si>
    <t xml:space="preserve"> DXN Tulsi Honey-250 gm</t>
  </si>
  <si>
    <t>FB423</t>
  </si>
  <si>
    <t xml:space="preserve"> DXN Multi Floral Honey-250 gm</t>
  </si>
  <si>
    <t>FB441</t>
  </si>
  <si>
    <t xml:space="preserve"> DXN Cut Chilli Vinegar</t>
  </si>
  <si>
    <t>FB459</t>
  </si>
  <si>
    <t xml:space="preserve"> DXN Rice Bran Oil</t>
  </si>
  <si>
    <t>FB466</t>
  </si>
  <si>
    <t xml:space="preserve"> DXN Rice Bran Oil (Pack of 6 Bottles)</t>
  </si>
  <si>
    <t>FB435</t>
  </si>
  <si>
    <t xml:space="preserve"> DXN Jaggery Powder 500gm Pouch Pack</t>
  </si>
  <si>
    <t>FB438</t>
  </si>
  <si>
    <t xml:space="preserve"> DXN Premium Mongra Saffron 1gm</t>
  </si>
  <si>
    <t xml:space="preserve">Nature Health Food Supplement </t>
  </si>
  <si>
    <t>HF077 / HF184</t>
  </si>
  <si>
    <t xml:space="preserve"> DXN Spirulina Capsule 120's </t>
  </si>
  <si>
    <t>HF078 / HF185</t>
  </si>
  <si>
    <t xml:space="preserve"> DXN Spirulina Capsule 360's </t>
  </si>
  <si>
    <t>HF079 / HF186</t>
  </si>
  <si>
    <t xml:space="preserve"> DXN Spirulina Tablet 120's </t>
  </si>
  <si>
    <t>HF080 / HF187</t>
  </si>
  <si>
    <t xml:space="preserve"> DXN Spirulina Tablet 360's </t>
  </si>
  <si>
    <t>HF149</t>
  </si>
  <si>
    <t xml:space="preserve"> DXN Spirulina Powder 50g </t>
  </si>
  <si>
    <t>Cosmetics &amp; Toileteries</t>
  </si>
  <si>
    <t>PC047</t>
  </si>
  <si>
    <t xml:space="preserve"> Ganozhi Plus Toothpaste </t>
  </si>
  <si>
    <t>PC063</t>
  </si>
  <si>
    <t xml:space="preserve"> Ganozhi Plus Toothpaste 75g </t>
  </si>
  <si>
    <t>PC065</t>
  </si>
  <si>
    <t xml:space="preserve"> Ganozhi Plus Toothpaste (6 x 40g) </t>
  </si>
  <si>
    <t>PC046</t>
  </si>
  <si>
    <t xml:space="preserve"> DXN Ganozhi Soap </t>
  </si>
  <si>
    <t>PC004</t>
  </si>
  <si>
    <t xml:space="preserve"> DXN Ganozhi Shampoo  </t>
  </si>
  <si>
    <t>PC007</t>
  </si>
  <si>
    <t xml:space="preserve"> Gano Massage Oil  </t>
  </si>
  <si>
    <t>PC014</t>
  </si>
  <si>
    <t xml:space="preserve"> Tea Tree Cream  </t>
  </si>
  <si>
    <t>PC015</t>
  </si>
  <si>
    <t xml:space="preserve"> DXN Talcum Powder  </t>
  </si>
  <si>
    <t>PC050</t>
  </si>
  <si>
    <t xml:space="preserve"> DXN Neeli Tailam - Hair Oil </t>
  </si>
  <si>
    <t>PC083</t>
  </si>
  <si>
    <t xml:space="preserve"> DXN Intimate Hygiene Wash 100ml</t>
  </si>
  <si>
    <t>SC012</t>
  </si>
  <si>
    <t xml:space="preserve"> DXN Chubby Baby Oil  </t>
  </si>
  <si>
    <t>SC020</t>
  </si>
  <si>
    <t xml:space="preserve"> DXN Aloe. V Cleansing Gel  </t>
  </si>
  <si>
    <t>SC024</t>
  </si>
  <si>
    <t xml:space="preserve"> DXN Aloe. V Hand &amp; Body Lotion </t>
  </si>
  <si>
    <t>PC066</t>
  </si>
  <si>
    <t xml:space="preserve"> DXN Bamboo Toothbrush (Adults) </t>
  </si>
  <si>
    <t>Home care Product</t>
  </si>
  <si>
    <t>HP032</t>
  </si>
  <si>
    <t xml:space="preserve"> Dyna Cleen (liquid detergent)</t>
  </si>
  <si>
    <t>HP026</t>
  </si>
  <si>
    <t xml:space="preserve"> DXN 7 Wonders Natural Incense Sticks</t>
  </si>
  <si>
    <t>HP025</t>
  </si>
  <si>
    <t xml:space="preserve"> DXN Mosquito Repellent</t>
  </si>
  <si>
    <t>HP028</t>
  </si>
  <si>
    <t xml:space="preserve"> DXN Multi Cleaner 500ml</t>
  </si>
  <si>
    <t>HP029</t>
  </si>
  <si>
    <t xml:space="preserve"> DXN Multi Cleaner 1 Litre</t>
  </si>
  <si>
    <t>Apparel Series &amp; Books</t>
  </si>
  <si>
    <r>
      <t xml:space="preserve">AP023, 24, 25 &amp; 026
</t>
    </r>
    <r>
      <rPr>
        <sz val="10"/>
        <rFont val=""/>
        <family val="1"/>
      </rPr>
      <t>AP027, 28, 29 &amp; 30</t>
    </r>
  </si>
  <si>
    <t xml:space="preserve"> DXN Kimono (Dark Blue)
 Size: S/M/L/XL (Adult)</t>
  </si>
  <si>
    <t>AP016</t>
  </si>
  <si>
    <t xml:space="preserve"> DXN Kimono (Blue) - 7-8 Years </t>
  </si>
  <si>
    <t>AP017</t>
  </si>
  <si>
    <t xml:space="preserve"> DXN Kimono (Blue) - 11-12 Years </t>
  </si>
  <si>
    <t>AP022</t>
  </si>
  <si>
    <t xml:space="preserve"> DXN Facemask </t>
  </si>
  <si>
    <t xml:space="preserve">
P2121</t>
  </si>
  <si>
    <t xml:space="preserve"> My Journey with DXN-Dato'Dr. Lim Siow  Jin- Hindi</t>
  </si>
  <si>
    <t xml:space="preserve">
P0141G &amp; P2175</t>
  </si>
  <si>
    <t xml:space="preserve"> Sunya – The Power That Drives DXN
 (English / Hindi)</t>
  </si>
  <si>
    <t>P0142</t>
  </si>
  <si>
    <t xml:space="preserve"> DXN The Network of Diamonds - English Version</t>
  </si>
  <si>
    <t>Membership Form – INKIT</t>
  </si>
  <si>
    <t>INKIT001</t>
  </si>
  <si>
    <t>Distributor Application Form 
Idcard &amp; Pouch</t>
  </si>
  <si>
    <t>Total</t>
  </si>
  <si>
    <t>Product Order (PV &amp; INKIT)    - Total (1)</t>
  </si>
  <si>
    <t>Payment Information</t>
  </si>
  <si>
    <t>Product order (Non PV Items)- Total (2)</t>
  </si>
  <si>
    <t>E-Wallet</t>
  </si>
  <si>
    <t>NEFT/IMPS/UMP</t>
  </si>
  <si>
    <t>Total Purchase Amount (1 + 2)</t>
  </si>
  <si>
    <t>Excess Payment</t>
  </si>
  <si>
    <t>NEFT/ CASH DEPOSIT DT:</t>
  </si>
  <si>
    <t>Returns</t>
  </si>
  <si>
    <t>NEFT REF. NO</t>
  </si>
  <si>
    <t>*Note: Some of Old DP Products are available at branch level, if the stock available of DP products at Branch level.</t>
  </si>
  <si>
    <t xml:space="preserve">Email id: orderdmi@dxn2u.com </t>
  </si>
  <si>
    <t>Date</t>
  </si>
  <si>
    <t>Booklets &amp; Stationery</t>
  </si>
  <si>
    <t>P2116</t>
  </si>
  <si>
    <t>Company Profile</t>
  </si>
  <si>
    <t>P2150</t>
  </si>
  <si>
    <t>Company Profile – Hindi Version</t>
  </si>
  <si>
    <t>P2117</t>
  </si>
  <si>
    <t>Product Catalogue</t>
  </si>
  <si>
    <t>P2151</t>
  </si>
  <si>
    <t>Product Catalogue – Hindi Version</t>
  </si>
  <si>
    <t>P2131</t>
  </si>
  <si>
    <t>DXN Good Ethics - English Version</t>
  </si>
  <si>
    <t>P2132</t>
  </si>
  <si>
    <t>DXN Good Ethics – Hindi Version</t>
  </si>
  <si>
    <t>P2129</t>
  </si>
  <si>
    <t>DXN Business Manual - English Version</t>
  </si>
  <si>
    <t>P2130</t>
  </si>
  <si>
    <t>DXN Business Manual – Hindi Version</t>
  </si>
  <si>
    <t>P2133</t>
  </si>
  <si>
    <t>Understanding DXN Marketing Plan - English Version</t>
  </si>
  <si>
    <t>P2134</t>
  </si>
  <si>
    <t>Understanding DXN Marketing Plan – Hindi Version</t>
  </si>
  <si>
    <t>P2113</t>
  </si>
  <si>
    <t>Product Catalogue-Mini</t>
  </si>
  <si>
    <t>C2038D/C2045D</t>
  </si>
  <si>
    <t>Tea Leaflet - English Version (English/Hindi)</t>
  </si>
  <si>
    <t>C2039D</t>
  </si>
  <si>
    <t>Spirulina Leaflet - English version</t>
  </si>
  <si>
    <t>C2046D</t>
  </si>
  <si>
    <t>Spirulina Leaflet - Hindi version</t>
  </si>
  <si>
    <t>C2040D/C2047D</t>
  </si>
  <si>
    <t>Ganoderma Leaflet - English Version(English/Hindi)</t>
  </si>
  <si>
    <t>C2042D/C2049D</t>
  </si>
  <si>
    <t>DXN Noni Leaflet - English Version(English/Hindi)</t>
  </si>
  <si>
    <t>C2043D/C2051D</t>
  </si>
  <si>
    <t>DXN Jewellery Clean Leaflet – (English/Hindi)</t>
  </si>
  <si>
    <t>C2044D/C2050D</t>
  </si>
  <si>
    <t>Gano Organic Virgin Coconut Oil–(English/Hindi)</t>
  </si>
  <si>
    <t>C2062D/C2067D</t>
  </si>
  <si>
    <t>Products Leaflet – (English/Hindi)</t>
  </si>
  <si>
    <t>C2063D/C2068D</t>
  </si>
  <si>
    <t>Reishi Gano Tea Leaflet – (English/Hindi)</t>
  </si>
  <si>
    <t>P0124a</t>
  </si>
  <si>
    <t>My Journey with DXN-Dato'Dr. Lim Siow Jin-English</t>
  </si>
  <si>
    <t>P2024D/P2075D</t>
  </si>
  <si>
    <t>DXN Marketing Plan(English/Hindi)</t>
  </si>
  <si>
    <t>P2037D/C2041D/P2067D/
P2074D/P2080D/2083/
2087/2122/P2149</t>
  </si>
  <si>
    <t>DMI Newsletter – (1/2/3/4/5/6/7/8/9 Edition)</t>
  </si>
  <si>
    <t>P2178</t>
  </si>
  <si>
    <r>
      <t>DMI Newsletter –10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 xml:space="preserve"> Edition</t>
    </r>
  </si>
  <si>
    <t>P2048D/P2036D/P2065D</t>
  </si>
  <si>
    <t>6 Booklets Combo Pack -(English/Hindi/Kannada)</t>
  </si>
  <si>
    <t>P2044D/P2032D/P2061D</t>
  </si>
  <si>
    <t>Business Opportunity Meeting Booklet-(English/ Hindi/Kannada)</t>
  </si>
  <si>
    <t>P2043D/P2031D/P2060D</t>
  </si>
  <si>
    <t>Product Knowledge Booklet – (Engli/Hindi/Kannada)</t>
  </si>
  <si>
    <t>P2042D/P2030D/P2059D</t>
  </si>
  <si>
    <t>Ganotherapy Booklet – (English/Hindi/Kannada)</t>
  </si>
  <si>
    <t>P2045D/P2033D/P2062D</t>
  </si>
  <si>
    <t>Understanding Marketing Plan Booklet -(English/Hindi/Kannada)</t>
  </si>
  <si>
    <t>P2047D/P2035D/P2064D</t>
  </si>
  <si>
    <t>New Distributors Training Booklet -(English/Hindi/Kannada)</t>
  </si>
  <si>
    <t>P2046D/P2034D/P2063D</t>
  </si>
  <si>
    <t>DXN Culture Booklet - Hindi Version</t>
  </si>
  <si>
    <t>P2052D</t>
  </si>
  <si>
    <t>DXN Product Catalogue</t>
  </si>
  <si>
    <t>S2027D</t>
  </si>
  <si>
    <t>DXN Logo T-Shirt Gray &amp; Orange</t>
  </si>
  <si>
    <t>S2028C</t>
  </si>
  <si>
    <t>DXN Cap (Black with DXN Logo)</t>
  </si>
  <si>
    <t>S2029D</t>
  </si>
  <si>
    <t>DXN T-Shirt &amp; Cap Combo</t>
  </si>
  <si>
    <t>S2034D</t>
  </si>
  <si>
    <t>Tie Pin</t>
  </si>
  <si>
    <t>S2035D</t>
  </si>
  <si>
    <t>Key Ring</t>
  </si>
  <si>
    <t>S2036D</t>
  </si>
  <si>
    <t>Collar Pin - India Version</t>
  </si>
  <si>
    <t>S0079</t>
  </si>
  <si>
    <t>Display Gano</t>
  </si>
  <si>
    <t>S2057</t>
  </si>
  <si>
    <t>Cloth Bags – Big</t>
  </si>
  <si>
    <t>S2058</t>
  </si>
  <si>
    <t>Cloth Bags – Medium</t>
  </si>
  <si>
    <t>S2059</t>
  </si>
  <si>
    <t>Cloth Bags – Small</t>
  </si>
  <si>
    <t>Total (2)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</si>
</sst>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0"/>
  </numFmts>
  <fonts count="21">
    <font>
      <sz val="10"/>
      <name val="Arial"/>
      <family val="2"/>
    </font>
    <font>
      <sz val="20"/>
      <name val="Revue BT"/>
      <family val="5"/>
    </font>
    <font>
      <b/>
      <sz val="20"/>
      <color indexed="8"/>
      <name val="Revue BT"/>
      <family val="5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"/>
      <family val="1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7" fillId="0" borderId="8" xfId="0" applyFont="1" applyBorder="1" applyAlignment="1">
      <alignment horizontal="center" wrapText="1"/>
    </xf>
    <xf numFmtId="164" fontId="8" fillId="0" borderId="9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9" fillId="0" borderId="7" xfId="0" applyFont="1" applyBorder="1" applyAlignment="1">
      <alignment horizontal="left"/>
    </xf>
    <xf numFmtId="164" fontId="10" fillId="0" borderId="8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9" xfId="0" applyFont="1" applyBorder="1" applyAlignment="1">
      <alignment/>
    </xf>
    <xf numFmtId="164" fontId="10" fillId="0" borderId="9" xfId="0" applyFont="1" applyFill="1" applyBorder="1" applyAlignment="1">
      <alignment horizontal="center"/>
    </xf>
    <xf numFmtId="164" fontId="10" fillId="6" borderId="9" xfId="0" applyFont="1" applyFill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1" fillId="0" borderId="9" xfId="0" applyFont="1" applyFill="1" applyBorder="1" applyAlignment="1">
      <alignment horizontal="center"/>
    </xf>
    <xf numFmtId="164" fontId="10" fillId="0" borderId="9" xfId="0" applyFont="1" applyBorder="1" applyAlignment="1">
      <alignment horizontal="center" vertical="center"/>
    </xf>
    <xf numFmtId="166" fontId="10" fillId="0" borderId="9" xfId="0" applyNumberFormat="1" applyFont="1" applyBorder="1" applyAlignment="1">
      <alignment vertical="center"/>
    </xf>
    <xf numFmtId="164" fontId="11" fillId="0" borderId="9" xfId="0" applyFont="1" applyFill="1" applyBorder="1" applyAlignment="1">
      <alignment/>
    </xf>
    <xf numFmtId="167" fontId="10" fillId="0" borderId="9" xfId="0" applyNumberFormat="1" applyFont="1" applyBorder="1" applyAlignment="1">
      <alignment horizontal="center" vertical="center"/>
    </xf>
    <xf numFmtId="164" fontId="9" fillId="0" borderId="7" xfId="0" applyFont="1" applyBorder="1" applyAlignment="1">
      <alignment horizontal="justify"/>
    </xf>
    <xf numFmtId="164" fontId="3" fillId="0" borderId="7" xfId="0" applyFont="1" applyBorder="1" applyAlignment="1">
      <alignment horizontal="left"/>
    </xf>
    <xf numFmtId="164" fontId="10" fillId="0" borderId="9" xfId="0" applyFont="1" applyBorder="1" applyAlignment="1">
      <alignment horizontal="left"/>
    </xf>
    <xf numFmtId="164" fontId="10" fillId="0" borderId="9" xfId="0" applyFont="1" applyBorder="1" applyAlignment="1">
      <alignment horizontal="left" vertical="top" wrapText="1"/>
    </xf>
    <xf numFmtId="164" fontId="10" fillId="0" borderId="9" xfId="0" applyFont="1" applyBorder="1" applyAlignment="1">
      <alignment horizontal="center" vertical="top" wrapText="1"/>
    </xf>
    <xf numFmtId="164" fontId="10" fillId="0" borderId="9" xfId="0" applyFont="1" applyBorder="1" applyAlignment="1">
      <alignment horizontal="center" wrapText="1"/>
    </xf>
    <xf numFmtId="164" fontId="10" fillId="0" borderId="9" xfId="0" applyFont="1" applyBorder="1" applyAlignment="1">
      <alignment horizontal="left" wrapText="1"/>
    </xf>
    <xf numFmtId="164" fontId="10" fillId="0" borderId="9" xfId="0" applyFont="1" applyBorder="1" applyAlignment="1">
      <alignment horizontal="center" vertical="top" wrapText="1"/>
    </xf>
    <xf numFmtId="164" fontId="10" fillId="0" borderId="9" xfId="0" applyFont="1" applyBorder="1" applyAlignment="1">
      <alignment horizontal="left" vertical="top" wrapText="1"/>
    </xf>
    <xf numFmtId="164" fontId="13" fillId="0" borderId="8" xfId="0" applyFont="1" applyBorder="1" applyAlignment="1">
      <alignment/>
    </xf>
    <xf numFmtId="164" fontId="10" fillId="0" borderId="9" xfId="0" applyFont="1" applyBorder="1" applyAlignment="1">
      <alignment/>
    </xf>
    <xf numFmtId="164" fontId="10" fillId="0" borderId="10" xfId="0" applyFont="1" applyBorder="1" applyAlignment="1">
      <alignment/>
    </xf>
    <xf numFmtId="164" fontId="10" fillId="7" borderId="8" xfId="0" applyFont="1" applyFill="1" applyBorder="1" applyAlignment="1">
      <alignment horizontal="center"/>
    </xf>
    <xf numFmtId="164" fontId="11" fillId="7" borderId="9" xfId="0" applyFont="1" applyFill="1" applyBorder="1" applyAlignment="1">
      <alignment horizontal="center"/>
    </xf>
    <xf numFmtId="164" fontId="11" fillId="7" borderId="9" xfId="0" applyFont="1" applyFill="1" applyBorder="1" applyAlignment="1">
      <alignment wrapText="1"/>
    </xf>
    <xf numFmtId="164" fontId="0" fillId="0" borderId="3" xfId="0" applyBorder="1" applyAlignment="1">
      <alignment/>
    </xf>
    <xf numFmtId="164" fontId="3" fillId="4" borderId="0" xfId="0" applyFont="1" applyFill="1" applyAlignment="1">
      <alignment/>
    </xf>
    <xf numFmtId="164" fontId="3" fillId="4" borderId="11" xfId="0" applyFont="1" applyFill="1" applyBorder="1" applyAlignment="1">
      <alignment/>
    </xf>
    <xf numFmtId="164" fontId="7" fillId="0" borderId="0" xfId="0" applyFont="1" applyAlignment="1">
      <alignment/>
    </xf>
    <xf numFmtId="164" fontId="0" fillId="0" borderId="4" xfId="0" applyBorder="1" applyAlignment="1">
      <alignment/>
    </xf>
    <xf numFmtId="164" fontId="7" fillId="8" borderId="9" xfId="0" applyFont="1" applyFill="1" applyBorder="1" applyAlignment="1">
      <alignment/>
    </xf>
    <xf numFmtId="164" fontId="0" fillId="0" borderId="9" xfId="0" applyBorder="1" applyAlignment="1">
      <alignment/>
    </xf>
    <xf numFmtId="164" fontId="7" fillId="0" borderId="4" xfId="0" applyFont="1" applyBorder="1" applyAlignment="1">
      <alignment horizontal="center"/>
    </xf>
    <xf numFmtId="164" fontId="7" fillId="4" borderId="9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14" fillId="9" borderId="0" xfId="0" applyFont="1" applyFill="1" applyAlignment="1">
      <alignment/>
    </xf>
    <xf numFmtId="164" fontId="14" fillId="9" borderId="0" xfId="0" applyFont="1" applyFill="1" applyBorder="1" applyAlignment="1">
      <alignment/>
    </xf>
    <xf numFmtId="164" fontId="15" fillId="0" borderId="8" xfId="0" applyFont="1" applyBorder="1" applyAlignment="1">
      <alignment horizontal="center"/>
    </xf>
    <xf numFmtId="164" fontId="7" fillId="0" borderId="9" xfId="0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0" xfId="0" applyFont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4" xfId="0" applyBorder="1" applyAlignment="1" applyProtection="1">
      <alignment/>
      <protection/>
    </xf>
    <xf numFmtId="164" fontId="7" fillId="0" borderId="12" xfId="0" applyFont="1" applyBorder="1" applyAlignment="1">
      <alignment/>
    </xf>
    <xf numFmtId="164" fontId="16" fillId="0" borderId="13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17" fillId="0" borderId="7" xfId="0" applyFont="1" applyBorder="1" applyAlignment="1">
      <alignment horizontal="left"/>
    </xf>
    <xf numFmtId="164" fontId="18" fillId="0" borderId="8" xfId="0" applyFont="1" applyBorder="1" applyAlignment="1">
      <alignment horizontal="center"/>
    </xf>
    <xf numFmtId="164" fontId="18" fillId="0" borderId="9" xfId="0" applyFont="1" applyBorder="1" applyAlignment="1">
      <alignment horizontal="center" vertical="top" wrapText="1"/>
    </xf>
    <xf numFmtId="164" fontId="18" fillId="0" borderId="9" xfId="0" applyFont="1" applyBorder="1" applyAlignment="1">
      <alignment horizontal="left" vertical="top" wrapText="1"/>
    </xf>
    <xf numFmtId="164" fontId="18" fillId="0" borderId="9" xfId="0" applyFont="1" applyBorder="1" applyAlignment="1">
      <alignment horizontal="center"/>
    </xf>
    <xf numFmtId="164" fontId="18" fillId="0" borderId="9" xfId="0" applyFont="1" applyBorder="1" applyAlignment="1">
      <alignment/>
    </xf>
    <xf numFmtId="164" fontId="18" fillId="0" borderId="9" xfId="0" applyFont="1" applyBorder="1" applyAlignment="1">
      <alignment horizontal="center"/>
    </xf>
    <xf numFmtId="164" fontId="0" fillId="0" borderId="12" xfId="0" applyBorder="1" applyAlignment="1">
      <alignment/>
    </xf>
    <xf numFmtId="164" fontId="7" fillId="4" borderId="15" xfId="0" applyFont="1" applyFill="1" applyBorder="1" applyAlignment="1">
      <alignment horizontal="center"/>
    </xf>
    <xf numFmtId="164" fontId="20" fillId="4" borderId="16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een" xfId="20"/>
    <cellStyle name="Red" xfId="21"/>
    <cellStyle name="Untitled3" xfId="22"/>
    <cellStyle name="Untitled4" xfId="23"/>
  </cellStyles>
  <dxfs count="3">
    <dxf>
      <fill>
        <patternFill patternType="solid">
          <fgColor rgb="FFFF3333"/>
          <bgColor rgb="FFFF3300"/>
        </patternFill>
      </fill>
      <border/>
    </dxf>
    <dxf>
      <fill>
        <patternFill patternType="solid">
          <fgColor rgb="FF00FFFF"/>
          <bgColor rgb="FF00FF66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1334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95250</xdr:colOff>
      <xdr:row>2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38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11">
      <selection activeCell="C125" sqref="C125"/>
    </sheetView>
  </sheetViews>
  <sheetFormatPr defaultColWidth="12.57421875" defaultRowHeight="12.75"/>
  <cols>
    <col min="1" max="1" width="7.00390625" style="0" customWidth="1"/>
    <col min="2" max="2" width="27.00390625" style="0" customWidth="1"/>
    <col min="3" max="3" width="45.57421875" style="0" customWidth="1"/>
    <col min="4" max="7" width="9.28125" style="0" customWidth="1"/>
    <col min="8" max="16384" width="11.57421875" style="0" customWidth="1"/>
  </cols>
  <sheetData>
    <row r="1" spans="1:10" ht="12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2.75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0" ht="12.75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</row>
    <row r="6" spans="1:10" ht="25.5" customHeight="1">
      <c r="A6" s="8" t="s">
        <v>4</v>
      </c>
      <c r="B6" s="8"/>
      <c r="C6" s="9"/>
      <c r="D6" s="9"/>
      <c r="E6" s="9"/>
      <c r="F6" s="9"/>
      <c r="G6" s="10" t="s">
        <v>5</v>
      </c>
      <c r="H6" s="10"/>
      <c r="I6" s="11"/>
      <c r="J6" s="11"/>
    </row>
    <row r="7" spans="1:10" ht="32.25" customHeight="1">
      <c r="A7" s="8" t="s">
        <v>6</v>
      </c>
      <c r="B7" s="8"/>
      <c r="C7" s="9"/>
      <c r="D7" s="9"/>
      <c r="E7" s="9"/>
      <c r="F7" s="9"/>
      <c r="G7" s="10"/>
      <c r="H7" s="10"/>
      <c r="I7" s="11"/>
      <c r="J7" s="11"/>
    </row>
    <row r="8" spans="1:10" ht="12.75">
      <c r="A8" s="12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4" t="s">
        <v>16</v>
      </c>
    </row>
    <row r="9" spans="1:10" ht="12.75">
      <c r="A9" s="15" t="s">
        <v>17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6">
        <v>1</v>
      </c>
      <c r="B10" s="17" t="s">
        <v>18</v>
      </c>
      <c r="C10" s="18" t="s">
        <v>19</v>
      </c>
      <c r="D10" s="19">
        <v>535</v>
      </c>
      <c r="E10" s="19">
        <v>670</v>
      </c>
      <c r="F10" s="19">
        <v>220</v>
      </c>
      <c r="G10" s="19">
        <v>140</v>
      </c>
      <c r="H10" s="20"/>
      <c r="I10" s="21">
        <f>H10*G10</f>
        <v>0</v>
      </c>
      <c r="J10" s="22">
        <f>H10*D10</f>
        <v>0</v>
      </c>
    </row>
    <row r="11" spans="1:10" ht="12.75">
      <c r="A11" s="16">
        <v>2</v>
      </c>
      <c r="B11" s="17" t="s">
        <v>20</v>
      </c>
      <c r="C11" s="18" t="s">
        <v>21</v>
      </c>
      <c r="D11" s="19">
        <v>410</v>
      </c>
      <c r="E11" s="19">
        <v>515</v>
      </c>
      <c r="F11" s="19">
        <v>165</v>
      </c>
      <c r="G11" s="19">
        <v>85</v>
      </c>
      <c r="H11" s="20"/>
      <c r="I11" s="21">
        <f>H11*G11</f>
        <v>0</v>
      </c>
      <c r="J11" s="22">
        <f>H11*D11</f>
        <v>0</v>
      </c>
    </row>
    <row r="12" spans="1:10" ht="12.75">
      <c r="A12" s="16">
        <v>3</v>
      </c>
      <c r="B12" s="17" t="s">
        <v>22</v>
      </c>
      <c r="C12" s="18" t="s">
        <v>23</v>
      </c>
      <c r="D12" s="19">
        <v>1465</v>
      </c>
      <c r="E12" s="19">
        <v>1835</v>
      </c>
      <c r="F12" s="19">
        <v>600</v>
      </c>
      <c r="G12" s="19">
        <v>380</v>
      </c>
      <c r="H12" s="20"/>
      <c r="I12" s="21">
        <f>H12*G12</f>
        <v>0</v>
      </c>
      <c r="J12" s="22">
        <f>H12*D12</f>
        <v>0</v>
      </c>
    </row>
    <row r="13" spans="1:10" ht="12.75">
      <c r="A13" s="16">
        <v>4</v>
      </c>
      <c r="B13" s="17" t="s">
        <v>24</v>
      </c>
      <c r="C13" s="18" t="s">
        <v>25</v>
      </c>
      <c r="D13" s="19">
        <v>1125</v>
      </c>
      <c r="E13" s="19">
        <v>1410</v>
      </c>
      <c r="F13" s="19">
        <v>455</v>
      </c>
      <c r="G13" s="19">
        <v>245</v>
      </c>
      <c r="H13" s="20"/>
      <c r="I13" s="21">
        <f>H13*G13</f>
        <v>0</v>
      </c>
      <c r="J13" s="22">
        <f>H13*D13</f>
        <v>0</v>
      </c>
    </row>
    <row r="14" spans="1:10" ht="12.75">
      <c r="A14" s="16">
        <v>5</v>
      </c>
      <c r="B14" s="17" t="s">
        <v>26</v>
      </c>
      <c r="C14" s="18" t="s">
        <v>27</v>
      </c>
      <c r="D14" s="19">
        <v>5510</v>
      </c>
      <c r="E14" s="19">
        <v>6895</v>
      </c>
      <c r="F14" s="19">
        <v>2250</v>
      </c>
      <c r="G14" s="19">
        <v>1700</v>
      </c>
      <c r="H14" s="20"/>
      <c r="I14" s="21">
        <f>H14*G14</f>
        <v>0</v>
      </c>
      <c r="J14" s="22">
        <f>H14*D14</f>
        <v>0</v>
      </c>
    </row>
    <row r="15" spans="1:10" ht="12.75">
      <c r="A15" s="16">
        <v>6</v>
      </c>
      <c r="B15" s="17" t="s">
        <v>28</v>
      </c>
      <c r="C15" s="18" t="s">
        <v>29</v>
      </c>
      <c r="D15" s="19">
        <v>4310</v>
      </c>
      <c r="E15" s="19">
        <v>5390</v>
      </c>
      <c r="F15" s="19">
        <v>1765</v>
      </c>
      <c r="G15" s="19">
        <v>1300</v>
      </c>
      <c r="H15" s="20"/>
      <c r="I15" s="21">
        <f>H15*G15</f>
        <v>0</v>
      </c>
      <c r="J15" s="22">
        <f>H15*D15</f>
        <v>0</v>
      </c>
    </row>
    <row r="16" spans="1:10" ht="12.75">
      <c r="A16" s="16">
        <v>7</v>
      </c>
      <c r="B16" s="17" t="s">
        <v>30</v>
      </c>
      <c r="C16" s="18" t="s">
        <v>31</v>
      </c>
      <c r="D16" s="19">
        <v>825</v>
      </c>
      <c r="E16" s="19">
        <v>1035</v>
      </c>
      <c r="F16" s="19">
        <v>330</v>
      </c>
      <c r="G16" s="19">
        <v>220</v>
      </c>
      <c r="H16" s="20"/>
      <c r="I16" s="21">
        <f>H16*G16</f>
        <v>0</v>
      </c>
      <c r="J16" s="22">
        <f>H16*D16</f>
        <v>0</v>
      </c>
    </row>
    <row r="17" spans="1:10" ht="12.75">
      <c r="A17" s="16">
        <v>8</v>
      </c>
      <c r="B17" s="17" t="s">
        <v>32</v>
      </c>
      <c r="C17" s="18" t="s">
        <v>33</v>
      </c>
      <c r="D17" s="19">
        <v>760</v>
      </c>
      <c r="E17" s="19">
        <v>950</v>
      </c>
      <c r="F17" s="19">
        <v>310</v>
      </c>
      <c r="G17" s="19">
        <v>170</v>
      </c>
      <c r="H17" s="20"/>
      <c r="I17" s="21">
        <f>H17*G17</f>
        <v>0</v>
      </c>
      <c r="J17" s="22">
        <f>H17*D17</f>
        <v>0</v>
      </c>
    </row>
    <row r="18" spans="1:10" ht="12.75">
      <c r="A18" s="16">
        <v>9</v>
      </c>
      <c r="B18" s="17" t="s">
        <v>34</v>
      </c>
      <c r="C18" s="18" t="s">
        <v>35</v>
      </c>
      <c r="D18" s="17">
        <v>270</v>
      </c>
      <c r="E18" s="17">
        <v>340</v>
      </c>
      <c r="F18" s="17">
        <v>120</v>
      </c>
      <c r="G18" s="17">
        <v>90</v>
      </c>
      <c r="H18" s="20"/>
      <c r="I18" s="21">
        <f>H18*G18</f>
        <v>0</v>
      </c>
      <c r="J18" s="22">
        <f>H18*D18</f>
        <v>0</v>
      </c>
    </row>
    <row r="19" spans="1:10" ht="12.75">
      <c r="A19" s="16">
        <v>10</v>
      </c>
      <c r="B19" s="17" t="s">
        <v>36</v>
      </c>
      <c r="C19" s="18" t="s">
        <v>37</v>
      </c>
      <c r="D19" s="19">
        <v>270</v>
      </c>
      <c r="E19" s="19">
        <v>340</v>
      </c>
      <c r="F19" s="19">
        <v>120</v>
      </c>
      <c r="G19" s="19">
        <v>90</v>
      </c>
      <c r="H19" s="20"/>
      <c r="I19" s="21">
        <f>H19*G19</f>
        <v>0</v>
      </c>
      <c r="J19" s="22">
        <f>H19*D19</f>
        <v>0</v>
      </c>
    </row>
    <row r="20" spans="1:10" ht="12.75">
      <c r="A20" s="16">
        <v>11</v>
      </c>
      <c r="B20" s="17" t="s">
        <v>38</v>
      </c>
      <c r="C20" s="18" t="s">
        <v>39</v>
      </c>
      <c r="D20" s="19">
        <v>240</v>
      </c>
      <c r="E20" s="19">
        <v>300</v>
      </c>
      <c r="F20" s="19">
        <v>110</v>
      </c>
      <c r="G20" s="19">
        <v>80</v>
      </c>
      <c r="H20" s="20"/>
      <c r="I20" s="21">
        <f>H20*G20</f>
        <v>0</v>
      </c>
      <c r="J20" s="22">
        <f>H20*D20</f>
        <v>0</v>
      </c>
    </row>
    <row r="21" spans="1:10" ht="12.75">
      <c r="A21" s="16">
        <v>12</v>
      </c>
      <c r="B21" s="17" t="s">
        <v>40</v>
      </c>
      <c r="C21" s="18" t="s">
        <v>41</v>
      </c>
      <c r="D21" s="19">
        <v>270</v>
      </c>
      <c r="E21" s="19">
        <v>340</v>
      </c>
      <c r="F21" s="19">
        <v>120</v>
      </c>
      <c r="G21" s="19">
        <v>90</v>
      </c>
      <c r="H21" s="20"/>
      <c r="I21" s="21">
        <f>H21*G21</f>
        <v>0</v>
      </c>
      <c r="J21" s="22">
        <f>H21*D21</f>
        <v>0</v>
      </c>
    </row>
    <row r="22" spans="1:10" ht="12.75">
      <c r="A22" s="16">
        <v>13</v>
      </c>
      <c r="B22" s="17" t="s">
        <v>42</v>
      </c>
      <c r="C22" s="18" t="s">
        <v>43</v>
      </c>
      <c r="D22" s="17">
        <v>270</v>
      </c>
      <c r="E22" s="17">
        <v>340</v>
      </c>
      <c r="F22" s="17">
        <v>120</v>
      </c>
      <c r="G22" s="17">
        <v>90</v>
      </c>
      <c r="H22" s="20"/>
      <c r="I22" s="21">
        <f>H22*G22</f>
        <v>0</v>
      </c>
      <c r="J22" s="22">
        <f>H22*D22</f>
        <v>0</v>
      </c>
    </row>
    <row r="23" spans="1:10" ht="12.75">
      <c r="A23" s="16">
        <v>14</v>
      </c>
      <c r="B23" s="17" t="s">
        <v>44</v>
      </c>
      <c r="C23" s="18" t="s">
        <v>45</v>
      </c>
      <c r="D23" s="17">
        <v>485</v>
      </c>
      <c r="E23" s="17">
        <v>610</v>
      </c>
      <c r="F23" s="17">
        <v>220</v>
      </c>
      <c r="G23" s="17">
        <v>160</v>
      </c>
      <c r="H23" s="20"/>
      <c r="I23" s="21">
        <f>H23*G23</f>
        <v>0</v>
      </c>
      <c r="J23" s="22">
        <f>H23*D23</f>
        <v>0</v>
      </c>
    </row>
    <row r="24" spans="1:10" ht="12.75">
      <c r="A24" s="16">
        <v>15</v>
      </c>
      <c r="B24" s="17" t="s">
        <v>46</v>
      </c>
      <c r="C24" s="18" t="s">
        <v>47</v>
      </c>
      <c r="D24" s="17">
        <v>300</v>
      </c>
      <c r="E24" s="17">
        <v>375</v>
      </c>
      <c r="F24" s="17">
        <v>135</v>
      </c>
      <c r="G24" s="17">
        <v>105</v>
      </c>
      <c r="H24" s="20"/>
      <c r="I24" s="21">
        <f>H24*G24</f>
        <v>0</v>
      </c>
      <c r="J24" s="22">
        <f>H24*D24</f>
        <v>0</v>
      </c>
    </row>
    <row r="25" spans="1:10" ht="12.75">
      <c r="A25" s="16">
        <v>16</v>
      </c>
      <c r="B25" s="17" t="s">
        <v>48</v>
      </c>
      <c r="C25" s="18" t="s">
        <v>49</v>
      </c>
      <c r="D25" s="17">
        <v>380</v>
      </c>
      <c r="E25" s="17">
        <v>475</v>
      </c>
      <c r="F25" s="17">
        <v>170</v>
      </c>
      <c r="G25" s="17">
        <v>125</v>
      </c>
      <c r="H25" s="20"/>
      <c r="I25" s="21">
        <f>H25*G25</f>
        <v>0</v>
      </c>
      <c r="J25" s="22">
        <f>H25*D25</f>
        <v>0</v>
      </c>
    </row>
    <row r="26" spans="1:10" ht="12.75">
      <c r="A26" s="16">
        <v>17</v>
      </c>
      <c r="B26" s="17" t="s">
        <v>50</v>
      </c>
      <c r="C26" s="18" t="s">
        <v>51</v>
      </c>
      <c r="D26" s="17">
        <v>355</v>
      </c>
      <c r="E26" s="17">
        <v>445</v>
      </c>
      <c r="F26" s="17">
        <v>160</v>
      </c>
      <c r="G26" s="17">
        <v>125</v>
      </c>
      <c r="H26" s="20"/>
      <c r="I26" s="21">
        <f>H26*G26</f>
        <v>0</v>
      </c>
      <c r="J26" s="22">
        <f>H26*D26</f>
        <v>0</v>
      </c>
    </row>
    <row r="27" spans="1:10" ht="12.75">
      <c r="A27" s="16">
        <v>18</v>
      </c>
      <c r="B27" s="17" t="s">
        <v>52</v>
      </c>
      <c r="C27" s="18" t="s">
        <v>53</v>
      </c>
      <c r="D27" s="23">
        <v>380</v>
      </c>
      <c r="E27" s="17">
        <v>475</v>
      </c>
      <c r="F27" s="17">
        <v>170</v>
      </c>
      <c r="G27" s="17">
        <v>125</v>
      </c>
      <c r="H27" s="20"/>
      <c r="I27" s="21">
        <f>H27*G27</f>
        <v>0</v>
      </c>
      <c r="J27" s="22">
        <f>H27*D27</f>
        <v>0</v>
      </c>
    </row>
    <row r="28" spans="1:10" ht="12.75">
      <c r="A28" s="16">
        <v>19</v>
      </c>
      <c r="B28" s="17" t="s">
        <v>54</v>
      </c>
      <c r="C28" s="18" t="s">
        <v>55</v>
      </c>
      <c r="D28" s="19">
        <v>270</v>
      </c>
      <c r="E28" s="19">
        <v>340</v>
      </c>
      <c r="F28" s="19">
        <v>120</v>
      </c>
      <c r="G28" s="19">
        <v>90</v>
      </c>
      <c r="H28" s="20"/>
      <c r="I28" s="21">
        <f>H28*G28</f>
        <v>0</v>
      </c>
      <c r="J28" s="22">
        <f>H28*D28</f>
        <v>0</v>
      </c>
    </row>
    <row r="29" spans="1:10" ht="12.75">
      <c r="A29" s="16">
        <v>20</v>
      </c>
      <c r="B29" s="17" t="s">
        <v>56</v>
      </c>
      <c r="C29" s="18" t="s">
        <v>57</v>
      </c>
      <c r="D29" s="19">
        <v>535</v>
      </c>
      <c r="E29" s="19">
        <v>670</v>
      </c>
      <c r="F29" s="19">
        <v>230</v>
      </c>
      <c r="G29" s="19">
        <v>180</v>
      </c>
      <c r="H29" s="20"/>
      <c r="I29" s="21">
        <f>H29*G29</f>
        <v>0</v>
      </c>
      <c r="J29" s="22">
        <f>H29*D29</f>
        <v>0</v>
      </c>
    </row>
    <row r="30" spans="1:10" ht="12.75">
      <c r="A30" s="16">
        <v>21</v>
      </c>
      <c r="B30" s="17" t="s">
        <v>58</v>
      </c>
      <c r="C30" s="18" t="s">
        <v>59</v>
      </c>
      <c r="D30" s="19">
        <v>625</v>
      </c>
      <c r="E30" s="19">
        <v>780</v>
      </c>
      <c r="F30" s="19">
        <v>265</v>
      </c>
      <c r="G30" s="19">
        <v>210</v>
      </c>
      <c r="H30" s="20"/>
      <c r="I30" s="21">
        <f>H30*G30</f>
        <v>0</v>
      </c>
      <c r="J30" s="22">
        <f>H30*D30</f>
        <v>0</v>
      </c>
    </row>
    <row r="31" spans="1:10" ht="12.75">
      <c r="A31" s="16">
        <v>22</v>
      </c>
      <c r="B31" s="17" t="s">
        <v>60</v>
      </c>
      <c r="C31" s="18" t="s">
        <v>61</v>
      </c>
      <c r="D31" s="17">
        <v>830</v>
      </c>
      <c r="E31" s="17">
        <v>1040</v>
      </c>
      <c r="F31" s="17">
        <v>375</v>
      </c>
      <c r="G31" s="17">
        <v>300</v>
      </c>
      <c r="H31" s="20"/>
      <c r="I31" s="21">
        <f>H31*G31</f>
        <v>0</v>
      </c>
      <c r="J31" s="22">
        <f>H31*D31</f>
        <v>0</v>
      </c>
    </row>
    <row r="32" spans="1:10" ht="12.75">
      <c r="A32" s="16">
        <v>23</v>
      </c>
      <c r="B32" s="17" t="s">
        <v>62</v>
      </c>
      <c r="C32" s="18" t="s">
        <v>63</v>
      </c>
      <c r="D32" s="17">
        <v>2360</v>
      </c>
      <c r="E32" s="17">
        <v>2950</v>
      </c>
      <c r="F32" s="17">
        <v>1055</v>
      </c>
      <c r="G32" s="17">
        <v>855</v>
      </c>
      <c r="H32" s="20"/>
      <c r="I32" s="21">
        <f>H32*G32</f>
        <v>0</v>
      </c>
      <c r="J32" s="22">
        <f>H32*D32</f>
        <v>0</v>
      </c>
    </row>
    <row r="33" spans="1:10" ht="12.75">
      <c r="A33" s="16">
        <v>24</v>
      </c>
      <c r="B33" s="17" t="s">
        <v>64</v>
      </c>
      <c r="C33" s="18" t="s">
        <v>65</v>
      </c>
      <c r="D33" s="17">
        <v>980</v>
      </c>
      <c r="E33" s="17">
        <v>1225</v>
      </c>
      <c r="F33" s="17">
        <v>440</v>
      </c>
      <c r="G33" s="17">
        <v>355</v>
      </c>
      <c r="H33" s="20"/>
      <c r="I33" s="21">
        <f>H33*G33</f>
        <v>0</v>
      </c>
      <c r="J33" s="22">
        <f>H33*D33</f>
        <v>0</v>
      </c>
    </row>
    <row r="34" spans="1:10" ht="12.75">
      <c r="A34" s="16">
        <v>25</v>
      </c>
      <c r="B34" s="17" t="s">
        <v>66</v>
      </c>
      <c r="C34" s="18" t="s">
        <v>67</v>
      </c>
      <c r="D34" s="17">
        <v>3530</v>
      </c>
      <c r="E34" s="17">
        <v>4415</v>
      </c>
      <c r="F34" s="17">
        <v>1580</v>
      </c>
      <c r="G34" s="17">
        <v>1275</v>
      </c>
      <c r="H34" s="20"/>
      <c r="I34" s="21">
        <f>H34*G34</f>
        <v>0</v>
      </c>
      <c r="J34" s="22">
        <f>H34*D34</f>
        <v>0</v>
      </c>
    </row>
    <row r="35" spans="1:10" ht="12.75">
      <c r="A35" s="16">
        <v>26</v>
      </c>
      <c r="B35" s="17" t="s">
        <v>68</v>
      </c>
      <c r="C35" s="18" t="s">
        <v>69</v>
      </c>
      <c r="D35" s="17">
        <v>950</v>
      </c>
      <c r="E35" s="17">
        <v>1190</v>
      </c>
      <c r="F35" s="17">
        <v>425</v>
      </c>
      <c r="G35" s="17">
        <v>325</v>
      </c>
      <c r="H35" s="20"/>
      <c r="I35" s="21">
        <f>H35*G35</f>
        <v>0</v>
      </c>
      <c r="J35" s="22">
        <f>H35*D35</f>
        <v>0</v>
      </c>
    </row>
    <row r="36" spans="1:10" ht="12.75">
      <c r="A36" s="16">
        <v>27</v>
      </c>
      <c r="B36" s="17" t="s">
        <v>70</v>
      </c>
      <c r="C36" s="18" t="s">
        <v>71</v>
      </c>
      <c r="D36" s="17">
        <v>2700</v>
      </c>
      <c r="E36" s="17">
        <v>3375</v>
      </c>
      <c r="F36" s="17">
        <v>1210</v>
      </c>
      <c r="G36" s="17">
        <v>925</v>
      </c>
      <c r="H36" s="20"/>
      <c r="I36" s="21">
        <f>H36*G36</f>
        <v>0</v>
      </c>
      <c r="J36" s="22">
        <f>H36*D36</f>
        <v>0</v>
      </c>
    </row>
    <row r="37" spans="1:10" ht="12.75">
      <c r="A37" s="16">
        <v>28</v>
      </c>
      <c r="B37" s="17" t="s">
        <v>72</v>
      </c>
      <c r="C37" s="18" t="s">
        <v>73</v>
      </c>
      <c r="D37" s="17">
        <v>1120</v>
      </c>
      <c r="E37" s="17">
        <v>1400</v>
      </c>
      <c r="F37" s="17">
        <v>500</v>
      </c>
      <c r="G37" s="17">
        <v>385</v>
      </c>
      <c r="H37" s="20"/>
      <c r="I37" s="21">
        <f>H37*G37</f>
        <v>0</v>
      </c>
      <c r="J37" s="22">
        <f>H37*D37</f>
        <v>0</v>
      </c>
    </row>
    <row r="38" spans="1:10" ht="12.75">
      <c r="A38" s="16">
        <v>29</v>
      </c>
      <c r="B38" s="17" t="s">
        <v>74</v>
      </c>
      <c r="C38" s="18" t="s">
        <v>75</v>
      </c>
      <c r="D38" s="17">
        <v>4030</v>
      </c>
      <c r="E38" s="17">
        <v>5040</v>
      </c>
      <c r="F38" s="17">
        <v>1805</v>
      </c>
      <c r="G38" s="17">
        <v>1385</v>
      </c>
      <c r="H38" s="20"/>
      <c r="I38" s="21">
        <f>H38*G38</f>
        <v>0</v>
      </c>
      <c r="J38" s="22">
        <f>H38*D38</f>
        <v>0</v>
      </c>
    </row>
    <row r="39" spans="1:10" ht="12.75">
      <c r="A39" s="16">
        <v>30</v>
      </c>
      <c r="B39" s="24" t="s">
        <v>76</v>
      </c>
      <c r="C39" s="25" t="s">
        <v>77</v>
      </c>
      <c r="D39" s="19">
        <v>320</v>
      </c>
      <c r="E39" s="19">
        <v>400</v>
      </c>
      <c r="F39" s="19">
        <v>145</v>
      </c>
      <c r="G39" s="19">
        <v>120</v>
      </c>
      <c r="H39" s="20"/>
      <c r="I39" s="21">
        <f>H39*G39</f>
        <v>0</v>
      </c>
      <c r="J39" s="22">
        <f>H39*D39</f>
        <v>0</v>
      </c>
    </row>
    <row r="40" spans="1:10" ht="12.75">
      <c r="A40" s="16">
        <v>31</v>
      </c>
      <c r="B40" s="24" t="s">
        <v>78</v>
      </c>
      <c r="C40" s="25" t="s">
        <v>79</v>
      </c>
      <c r="D40" s="19">
        <v>320</v>
      </c>
      <c r="E40" s="19">
        <v>400</v>
      </c>
      <c r="F40" s="19">
        <v>145</v>
      </c>
      <c r="G40" s="19">
        <v>120</v>
      </c>
      <c r="H40" s="20"/>
      <c r="I40" s="21">
        <f>H40*G40</f>
        <v>0</v>
      </c>
      <c r="J40" s="22">
        <f>H40*D40</f>
        <v>0</v>
      </c>
    </row>
    <row r="41" spans="1:10" ht="12.75">
      <c r="A41" s="16">
        <v>32</v>
      </c>
      <c r="B41" s="24" t="s">
        <v>80</v>
      </c>
      <c r="C41" s="25" t="s">
        <v>81</v>
      </c>
      <c r="D41" s="19">
        <v>750</v>
      </c>
      <c r="E41" s="19">
        <v>940</v>
      </c>
      <c r="F41" s="19">
        <v>300</v>
      </c>
      <c r="G41" s="19">
        <v>300</v>
      </c>
      <c r="H41" s="20"/>
      <c r="I41" s="21">
        <f>H41*G41</f>
        <v>0</v>
      </c>
      <c r="J41" s="22">
        <f>H41*D41</f>
        <v>0</v>
      </c>
    </row>
    <row r="42" spans="1:10" ht="12.75">
      <c r="A42" s="16">
        <v>33</v>
      </c>
      <c r="B42" s="24" t="s">
        <v>82</v>
      </c>
      <c r="C42" s="25" t="s">
        <v>83</v>
      </c>
      <c r="D42" s="19">
        <v>120</v>
      </c>
      <c r="E42" s="19">
        <v>150</v>
      </c>
      <c r="F42" s="19">
        <v>50</v>
      </c>
      <c r="G42" s="19">
        <v>45</v>
      </c>
      <c r="H42" s="20"/>
      <c r="I42" s="21">
        <f>H42*G42</f>
        <v>0</v>
      </c>
      <c r="J42" s="22">
        <f>H42*D42</f>
        <v>0</v>
      </c>
    </row>
    <row r="43" spans="1:10" ht="12.75">
      <c r="A43" s="16">
        <v>34</v>
      </c>
      <c r="B43" s="17" t="s">
        <v>84</v>
      </c>
      <c r="C43" s="18" t="s">
        <v>85</v>
      </c>
      <c r="D43" s="19">
        <v>815</v>
      </c>
      <c r="E43" s="19">
        <v>1020</v>
      </c>
      <c r="F43" s="19">
        <v>385</v>
      </c>
      <c r="G43" s="19">
        <v>215</v>
      </c>
      <c r="H43" s="20"/>
      <c r="I43" s="21">
        <f>H43*G43</f>
        <v>0</v>
      </c>
      <c r="J43" s="22">
        <f>H43*D43</f>
        <v>0</v>
      </c>
    </row>
    <row r="44" spans="1:10" ht="12.75">
      <c r="A44" s="16">
        <v>35</v>
      </c>
      <c r="B44" s="23" t="s">
        <v>86</v>
      </c>
      <c r="C44" s="26" t="s">
        <v>87</v>
      </c>
      <c r="D44" s="19">
        <v>745</v>
      </c>
      <c r="E44" s="19">
        <v>935</v>
      </c>
      <c r="F44" s="19">
        <v>340</v>
      </c>
      <c r="G44" s="19">
        <v>200</v>
      </c>
      <c r="H44" s="20"/>
      <c r="I44" s="21">
        <f>H44*G44</f>
        <v>0</v>
      </c>
      <c r="J44" s="22">
        <f>H44*D44</f>
        <v>0</v>
      </c>
    </row>
    <row r="45" spans="1:10" ht="12.75">
      <c r="A45" s="16">
        <v>36</v>
      </c>
      <c r="B45" s="23" t="s">
        <v>88</v>
      </c>
      <c r="C45" s="26" t="s">
        <v>89</v>
      </c>
      <c r="D45" s="19">
        <v>1570</v>
      </c>
      <c r="E45" s="19">
        <v>1965</v>
      </c>
      <c r="F45" s="19">
        <v>700</v>
      </c>
      <c r="G45" s="19">
        <v>480</v>
      </c>
      <c r="H45" s="20"/>
      <c r="I45" s="21">
        <f>H45*G45</f>
        <v>0</v>
      </c>
      <c r="J45" s="22">
        <f>H45*D45</f>
        <v>0</v>
      </c>
    </row>
    <row r="46" spans="1:10" ht="12.75">
      <c r="A46" s="16">
        <v>37</v>
      </c>
      <c r="B46" s="17" t="s">
        <v>90</v>
      </c>
      <c r="C46" s="18" t="s">
        <v>91</v>
      </c>
      <c r="D46" s="19">
        <v>500</v>
      </c>
      <c r="E46" s="19">
        <v>625</v>
      </c>
      <c r="F46" s="19">
        <v>225</v>
      </c>
      <c r="G46" s="19">
        <v>175</v>
      </c>
      <c r="H46" s="20"/>
      <c r="I46" s="21">
        <f>H46*G46</f>
        <v>0</v>
      </c>
      <c r="J46" s="22">
        <f>H46*D46</f>
        <v>0</v>
      </c>
    </row>
    <row r="47" spans="1:10" ht="12.75">
      <c r="A47" s="16">
        <v>38</v>
      </c>
      <c r="B47" s="17" t="s">
        <v>92</v>
      </c>
      <c r="C47" s="18" t="s">
        <v>93</v>
      </c>
      <c r="D47" s="27">
        <v>145</v>
      </c>
      <c r="E47" s="27">
        <v>185</v>
      </c>
      <c r="F47" s="27">
        <v>55</v>
      </c>
      <c r="G47" s="27">
        <v>45</v>
      </c>
      <c r="H47" s="20"/>
      <c r="I47" s="21">
        <f>H47*G47</f>
        <v>0</v>
      </c>
      <c r="J47" s="22">
        <f>H47*D47</f>
        <v>0</v>
      </c>
    </row>
    <row r="48" spans="1:10" ht="12.75">
      <c r="A48" s="15" t="s">
        <v>94</v>
      </c>
      <c r="B48" s="15" t="s">
        <v>95</v>
      </c>
      <c r="C48" s="15" t="s">
        <v>96</v>
      </c>
      <c r="D48" s="15">
        <v>450</v>
      </c>
      <c r="E48" s="15">
        <v>565</v>
      </c>
      <c r="F48" s="15">
        <v>205</v>
      </c>
      <c r="G48" s="15">
        <v>160</v>
      </c>
      <c r="H48" s="15"/>
      <c r="I48" s="15"/>
      <c r="J48" s="15"/>
    </row>
    <row r="49" spans="1:10" ht="12.75">
      <c r="A49" s="16">
        <v>39</v>
      </c>
      <c r="B49" s="17" t="s">
        <v>97</v>
      </c>
      <c r="C49" s="18" t="s">
        <v>98</v>
      </c>
      <c r="D49" s="17">
        <v>375</v>
      </c>
      <c r="E49" s="17">
        <v>470</v>
      </c>
      <c r="F49" s="17">
        <v>200</v>
      </c>
      <c r="G49" s="17">
        <v>135</v>
      </c>
      <c r="H49" s="20"/>
      <c r="I49" s="21">
        <f>H49*G49</f>
        <v>0</v>
      </c>
      <c r="J49" s="22">
        <f>H49*D49</f>
        <v>0</v>
      </c>
    </row>
    <row r="50" spans="1:10" ht="12.75">
      <c r="A50" s="16">
        <v>40</v>
      </c>
      <c r="B50" s="17" t="s">
        <v>99</v>
      </c>
      <c r="C50" s="18" t="s">
        <v>100</v>
      </c>
      <c r="D50" s="17">
        <v>730</v>
      </c>
      <c r="E50" s="17">
        <v>915</v>
      </c>
      <c r="F50" s="17">
        <v>270</v>
      </c>
      <c r="G50" s="17">
        <v>190</v>
      </c>
      <c r="H50" s="20"/>
      <c r="I50" s="21">
        <f>H50*G50</f>
        <v>0</v>
      </c>
      <c r="J50" s="22">
        <f>H50*D50</f>
        <v>0</v>
      </c>
    </row>
    <row r="51" spans="1:10" ht="12.75">
      <c r="A51" s="16">
        <v>41</v>
      </c>
      <c r="B51" s="17" t="s">
        <v>101</v>
      </c>
      <c r="C51" s="18" t="s">
        <v>102</v>
      </c>
      <c r="D51" s="17">
        <v>785</v>
      </c>
      <c r="E51" s="17">
        <v>985</v>
      </c>
      <c r="F51" s="17">
        <v>290</v>
      </c>
      <c r="G51" s="17">
        <v>200</v>
      </c>
      <c r="H51" s="20"/>
      <c r="I51" s="21">
        <f>H51*G51</f>
        <v>0</v>
      </c>
      <c r="J51" s="22">
        <f>H51*D51</f>
        <v>0</v>
      </c>
    </row>
    <row r="52" spans="1:10" ht="12.75">
      <c r="A52" s="16">
        <v>42</v>
      </c>
      <c r="B52" s="17" t="s">
        <v>103</v>
      </c>
      <c r="C52" s="18" t="s">
        <v>104</v>
      </c>
      <c r="D52" s="17">
        <v>925</v>
      </c>
      <c r="E52" s="17">
        <v>1160</v>
      </c>
      <c r="F52" s="17">
        <v>375</v>
      </c>
      <c r="G52" s="17">
        <v>230</v>
      </c>
      <c r="H52" s="20"/>
      <c r="I52" s="21">
        <f>H52*G52</f>
        <v>0</v>
      </c>
      <c r="J52" s="22">
        <f>H52*D52</f>
        <v>0</v>
      </c>
    </row>
    <row r="53" spans="1:10" ht="12.75">
      <c r="A53" s="16">
        <v>43</v>
      </c>
      <c r="B53" s="17" t="s">
        <v>105</v>
      </c>
      <c r="C53" s="18" t="s">
        <v>106</v>
      </c>
      <c r="D53" s="17">
        <v>520</v>
      </c>
      <c r="E53" s="17">
        <v>650</v>
      </c>
      <c r="F53" s="17">
        <v>195</v>
      </c>
      <c r="G53" s="17">
        <v>135</v>
      </c>
      <c r="H53" s="20"/>
      <c r="I53" s="21">
        <f>H53*G53</f>
        <v>0</v>
      </c>
      <c r="J53" s="22">
        <f>H53*D53</f>
        <v>0</v>
      </c>
    </row>
    <row r="54" spans="1:10" ht="12.75">
      <c r="A54" s="16">
        <v>44</v>
      </c>
      <c r="B54" s="17" t="s">
        <v>107</v>
      </c>
      <c r="C54" s="18" t="s">
        <v>108</v>
      </c>
      <c r="D54" s="17">
        <v>885</v>
      </c>
      <c r="E54" s="17">
        <v>1110</v>
      </c>
      <c r="F54" s="17">
        <v>355</v>
      </c>
      <c r="G54" s="17">
        <v>230</v>
      </c>
      <c r="H54" s="20"/>
      <c r="I54" s="21">
        <f>H54*G54</f>
        <v>0</v>
      </c>
      <c r="J54" s="22">
        <f>H54*D54</f>
        <v>0</v>
      </c>
    </row>
    <row r="55" spans="1:10" ht="12.75">
      <c r="A55" s="16">
        <v>45</v>
      </c>
      <c r="B55" s="17" t="s">
        <v>109</v>
      </c>
      <c r="C55" s="18" t="s">
        <v>110</v>
      </c>
      <c r="D55" s="17">
        <v>220</v>
      </c>
      <c r="E55" s="17">
        <v>265</v>
      </c>
      <c r="F55" s="17">
        <v>120</v>
      </c>
      <c r="G55" s="17">
        <v>70</v>
      </c>
      <c r="H55" s="20"/>
      <c r="I55" s="21">
        <f>H55*G55</f>
        <v>0</v>
      </c>
      <c r="J55" s="22">
        <f>H55*D55</f>
        <v>0</v>
      </c>
    </row>
    <row r="56" spans="1:10" ht="12.75">
      <c r="A56" s="16">
        <v>46</v>
      </c>
      <c r="B56" s="17" t="s">
        <v>111</v>
      </c>
      <c r="C56" s="18" t="s">
        <v>112</v>
      </c>
      <c r="D56" s="17">
        <v>220</v>
      </c>
      <c r="E56" s="17">
        <v>265</v>
      </c>
      <c r="F56" s="17">
        <v>120</v>
      </c>
      <c r="G56" s="17">
        <v>80</v>
      </c>
      <c r="H56" s="20"/>
      <c r="I56" s="21">
        <f>H56*G56</f>
        <v>0</v>
      </c>
      <c r="J56" s="22">
        <f>H56*D56</f>
        <v>0</v>
      </c>
    </row>
    <row r="57" spans="1:10" ht="12.75">
      <c r="A57" s="16">
        <v>47</v>
      </c>
      <c r="B57" s="17" t="s">
        <v>113</v>
      </c>
      <c r="C57" s="18" t="s">
        <v>114</v>
      </c>
      <c r="D57" s="17">
        <v>400</v>
      </c>
      <c r="E57" s="17">
        <v>500</v>
      </c>
      <c r="F57" s="17">
        <v>190</v>
      </c>
      <c r="G57" s="17">
        <v>125</v>
      </c>
      <c r="H57" s="20"/>
      <c r="I57" s="21">
        <f>H57*G57</f>
        <v>0</v>
      </c>
      <c r="J57" s="22">
        <f>H57*D57</f>
        <v>0</v>
      </c>
    </row>
    <row r="58" spans="1:10" ht="12.75">
      <c r="A58" s="16">
        <v>48</v>
      </c>
      <c r="B58" s="17" t="s">
        <v>115</v>
      </c>
      <c r="C58" s="18" t="s">
        <v>116</v>
      </c>
      <c r="D58" s="19">
        <v>770</v>
      </c>
      <c r="E58" s="19">
        <v>965</v>
      </c>
      <c r="F58" s="19">
        <v>285</v>
      </c>
      <c r="G58" s="19">
        <v>190</v>
      </c>
      <c r="H58" s="20"/>
      <c r="I58" s="21">
        <f>H58*G58</f>
        <v>0</v>
      </c>
      <c r="J58" s="22">
        <f>H58*D58</f>
        <v>0</v>
      </c>
    </row>
    <row r="59" spans="1:10" ht="12.75">
      <c r="A59" s="16">
        <v>49</v>
      </c>
      <c r="B59" s="17" t="s">
        <v>117</v>
      </c>
      <c r="C59" s="18" t="s">
        <v>118</v>
      </c>
      <c r="D59" s="17">
        <v>875</v>
      </c>
      <c r="E59" s="17">
        <v>1095</v>
      </c>
      <c r="F59" s="17">
        <v>365</v>
      </c>
      <c r="G59" s="17">
        <v>235</v>
      </c>
      <c r="H59" s="20"/>
      <c r="I59" s="21">
        <f>H59*G59</f>
        <v>0</v>
      </c>
      <c r="J59" s="22">
        <f>H59*D59</f>
        <v>0</v>
      </c>
    </row>
    <row r="60" spans="1:10" ht="12.75">
      <c r="A60" s="16">
        <v>50</v>
      </c>
      <c r="B60" s="17" t="s">
        <v>119</v>
      </c>
      <c r="C60" s="18" t="s">
        <v>120</v>
      </c>
      <c r="D60" s="19">
        <v>1000</v>
      </c>
      <c r="E60" s="19">
        <v>1255</v>
      </c>
      <c r="F60" s="19">
        <v>425</v>
      </c>
      <c r="G60" s="19">
        <v>265</v>
      </c>
      <c r="H60" s="20"/>
      <c r="I60" s="21">
        <f>H60*G60</f>
        <v>0</v>
      </c>
      <c r="J60" s="22">
        <f>H60*D60</f>
        <v>0</v>
      </c>
    </row>
    <row r="61" spans="1:10" ht="12.75">
      <c r="A61" s="16">
        <v>51</v>
      </c>
      <c r="B61" s="17" t="s">
        <v>121</v>
      </c>
      <c r="C61" s="18" t="s">
        <v>122</v>
      </c>
      <c r="D61" s="17">
        <v>185</v>
      </c>
      <c r="E61" s="17">
        <v>225</v>
      </c>
      <c r="F61" s="17">
        <v>70</v>
      </c>
      <c r="G61" s="17">
        <v>45</v>
      </c>
      <c r="H61" s="20"/>
      <c r="I61" s="21">
        <f>H61*G61</f>
        <v>0</v>
      </c>
      <c r="J61" s="22">
        <f>H61*D61</f>
        <v>0</v>
      </c>
    </row>
    <row r="62" spans="1:10" ht="12.75">
      <c r="A62" s="16">
        <v>52</v>
      </c>
      <c r="B62" s="17" t="s">
        <v>123</v>
      </c>
      <c r="C62" s="18" t="s">
        <v>124</v>
      </c>
      <c r="D62" s="17">
        <v>185</v>
      </c>
      <c r="E62" s="17">
        <v>225</v>
      </c>
      <c r="F62" s="17">
        <v>70</v>
      </c>
      <c r="G62" s="17">
        <v>45</v>
      </c>
      <c r="H62" s="20"/>
      <c r="I62" s="21">
        <f>H62*G62</f>
        <v>0</v>
      </c>
      <c r="J62" s="22">
        <f>H62*D62</f>
        <v>0</v>
      </c>
    </row>
    <row r="63" spans="1:10" ht="12.75">
      <c r="A63" s="16">
        <v>53</v>
      </c>
      <c r="B63" s="17" t="s">
        <v>125</v>
      </c>
      <c r="C63" s="18" t="s">
        <v>126</v>
      </c>
      <c r="D63" s="17">
        <v>210</v>
      </c>
      <c r="E63" s="17">
        <v>255</v>
      </c>
      <c r="F63" s="17">
        <v>80</v>
      </c>
      <c r="G63" s="17">
        <v>55</v>
      </c>
      <c r="H63" s="20"/>
      <c r="I63" s="21">
        <f>H63*G63</f>
        <v>0</v>
      </c>
      <c r="J63" s="22">
        <f>H63*D63</f>
        <v>0</v>
      </c>
    </row>
    <row r="64" spans="1:10" ht="12.75">
      <c r="A64" s="16">
        <v>54</v>
      </c>
      <c r="B64" s="17" t="s">
        <v>127</v>
      </c>
      <c r="C64" s="18" t="s">
        <v>128</v>
      </c>
      <c r="D64" s="17">
        <v>1600</v>
      </c>
      <c r="E64" s="17">
        <v>1925</v>
      </c>
      <c r="F64" s="17">
        <v>620</v>
      </c>
      <c r="G64" s="17">
        <v>400</v>
      </c>
      <c r="H64" s="20"/>
      <c r="I64" s="21">
        <f>H64*G64</f>
        <v>0</v>
      </c>
      <c r="J64" s="22">
        <f>H64*D64</f>
        <v>0</v>
      </c>
    </row>
    <row r="65" spans="1:10" ht="12.75">
      <c r="A65" s="16">
        <v>55</v>
      </c>
      <c r="B65" s="17" t="s">
        <v>129</v>
      </c>
      <c r="C65" s="18" t="s">
        <v>130</v>
      </c>
      <c r="D65" s="17">
        <v>1600</v>
      </c>
      <c r="E65" s="17">
        <v>1925</v>
      </c>
      <c r="F65" s="17">
        <v>620</v>
      </c>
      <c r="G65" s="17">
        <v>400</v>
      </c>
      <c r="H65" s="20"/>
      <c r="I65" s="21">
        <f>H65*G65</f>
        <v>0</v>
      </c>
      <c r="J65" s="22">
        <f>H65*D65</f>
        <v>0</v>
      </c>
    </row>
    <row r="66" spans="1:10" ht="12.75">
      <c r="A66" s="16">
        <v>56</v>
      </c>
      <c r="B66" s="17" t="s">
        <v>131</v>
      </c>
      <c r="C66" s="18" t="s">
        <v>132</v>
      </c>
      <c r="D66" s="19">
        <v>1940</v>
      </c>
      <c r="E66" s="19">
        <v>2325</v>
      </c>
      <c r="F66" s="19">
        <v>735</v>
      </c>
      <c r="G66" s="19">
        <v>500</v>
      </c>
      <c r="H66" s="20"/>
      <c r="I66" s="21">
        <f>H66*G66</f>
        <v>0</v>
      </c>
      <c r="J66" s="22">
        <f>H66*D66</f>
        <v>0</v>
      </c>
    </row>
    <row r="67" spans="1:10" ht="15" customHeight="1">
      <c r="A67" s="16">
        <v>57</v>
      </c>
      <c r="B67" s="17" t="s">
        <v>133</v>
      </c>
      <c r="C67" s="18" t="s">
        <v>134</v>
      </c>
      <c r="D67" s="17">
        <v>100</v>
      </c>
      <c r="E67" s="17">
        <v>125</v>
      </c>
      <c r="F67" s="17">
        <v>40</v>
      </c>
      <c r="G67" s="17">
        <v>35</v>
      </c>
      <c r="H67" s="20"/>
      <c r="I67" s="21">
        <f>H67*G67</f>
        <v>0</v>
      </c>
      <c r="J67" s="22">
        <f>H67*D67</f>
        <v>0</v>
      </c>
    </row>
    <row r="68" spans="1:10" ht="12.75">
      <c r="A68" s="16">
        <v>58</v>
      </c>
      <c r="B68" s="17" t="s">
        <v>135</v>
      </c>
      <c r="C68" s="18" t="s">
        <v>136</v>
      </c>
      <c r="D68" s="17">
        <v>295</v>
      </c>
      <c r="E68" s="17">
        <v>370</v>
      </c>
      <c r="F68" s="17">
        <v>120</v>
      </c>
      <c r="G68" s="17">
        <v>100</v>
      </c>
      <c r="H68" s="20"/>
      <c r="I68" s="21">
        <f>H68*G68</f>
        <v>0</v>
      </c>
      <c r="J68" s="22">
        <f>H68*D68</f>
        <v>0</v>
      </c>
    </row>
    <row r="69" spans="1:10" ht="12.75">
      <c r="A69" s="16">
        <v>59</v>
      </c>
      <c r="B69" s="17" t="s">
        <v>137</v>
      </c>
      <c r="C69" s="18" t="s">
        <v>138</v>
      </c>
      <c r="D69" s="19">
        <v>445</v>
      </c>
      <c r="E69" s="19">
        <v>560</v>
      </c>
      <c r="F69" s="19">
        <v>190</v>
      </c>
      <c r="G69" s="19">
        <v>140</v>
      </c>
      <c r="H69" s="20"/>
      <c r="I69" s="21">
        <f>H69*G69</f>
        <v>0</v>
      </c>
      <c r="J69" s="22">
        <f>H69*D69</f>
        <v>0</v>
      </c>
    </row>
    <row r="70" spans="1:10" ht="12.75">
      <c r="A70" s="16">
        <v>60</v>
      </c>
      <c r="B70" s="17" t="s">
        <v>139</v>
      </c>
      <c r="C70" s="18" t="s">
        <v>140</v>
      </c>
      <c r="D70" s="19">
        <v>785</v>
      </c>
      <c r="E70" s="19">
        <v>985</v>
      </c>
      <c r="F70" s="19">
        <v>335</v>
      </c>
      <c r="G70" s="19">
        <v>245</v>
      </c>
      <c r="H70" s="20"/>
      <c r="I70" s="21">
        <f>H70*G70</f>
        <v>0</v>
      </c>
      <c r="J70" s="22">
        <f>H70*D70</f>
        <v>0</v>
      </c>
    </row>
    <row r="71" spans="1:10" ht="12.75">
      <c r="A71" s="16">
        <v>61</v>
      </c>
      <c r="B71" s="23" t="s">
        <v>141</v>
      </c>
      <c r="C71" s="26" t="s">
        <v>142</v>
      </c>
      <c r="D71" s="17">
        <v>405</v>
      </c>
      <c r="E71" s="17">
        <v>510</v>
      </c>
      <c r="F71" s="17">
        <v>220</v>
      </c>
      <c r="G71" s="17">
        <v>135</v>
      </c>
      <c r="H71" s="20"/>
      <c r="I71" s="21">
        <f>H71*G71</f>
        <v>0</v>
      </c>
      <c r="J71" s="22">
        <f>H71*D71</f>
        <v>0</v>
      </c>
    </row>
    <row r="72" spans="1:10" ht="12.75">
      <c r="A72" s="16">
        <v>62</v>
      </c>
      <c r="B72" s="17" t="s">
        <v>143</v>
      </c>
      <c r="C72" s="18" t="s">
        <v>144</v>
      </c>
      <c r="D72" s="17">
        <v>200</v>
      </c>
      <c r="E72" s="17">
        <v>250</v>
      </c>
      <c r="F72" s="17">
        <v>80</v>
      </c>
      <c r="G72" s="17">
        <v>75</v>
      </c>
      <c r="H72" s="20"/>
      <c r="I72" s="21">
        <f>H72*G72</f>
        <v>0</v>
      </c>
      <c r="J72" s="22">
        <f>H72*D72</f>
        <v>0</v>
      </c>
    </row>
    <row r="73" spans="1:10" ht="12.75">
      <c r="A73" s="16">
        <v>63</v>
      </c>
      <c r="B73" s="24" t="s">
        <v>145</v>
      </c>
      <c r="C73" s="25" t="s">
        <v>146</v>
      </c>
      <c r="D73" s="27">
        <v>115</v>
      </c>
      <c r="E73" s="27">
        <v>145</v>
      </c>
      <c r="F73" s="27">
        <v>45</v>
      </c>
      <c r="G73" s="27">
        <v>40</v>
      </c>
      <c r="H73" s="20"/>
      <c r="I73" s="21">
        <f>H73*G73</f>
        <v>0</v>
      </c>
      <c r="J73" s="22">
        <f>H73*D73</f>
        <v>0</v>
      </c>
    </row>
    <row r="74" spans="1:10" ht="12.75">
      <c r="A74" s="16">
        <v>64</v>
      </c>
      <c r="B74" s="24" t="s">
        <v>147</v>
      </c>
      <c r="C74" s="25" t="s">
        <v>148</v>
      </c>
      <c r="D74" s="27">
        <v>1610</v>
      </c>
      <c r="E74" s="27" t="s">
        <v>149</v>
      </c>
      <c r="F74" s="27">
        <v>630</v>
      </c>
      <c r="G74" s="27">
        <v>560</v>
      </c>
      <c r="H74" s="20"/>
      <c r="I74" s="21">
        <f>H74*G74</f>
        <v>0</v>
      </c>
      <c r="J74" s="22">
        <f>H74*D74</f>
        <v>0</v>
      </c>
    </row>
    <row r="75" spans="1:10" ht="12.75">
      <c r="A75" s="16">
        <v>65</v>
      </c>
      <c r="B75" s="17" t="s">
        <v>150</v>
      </c>
      <c r="C75" s="18" t="s">
        <v>151</v>
      </c>
      <c r="D75" s="17">
        <v>195</v>
      </c>
      <c r="E75" s="17">
        <v>245</v>
      </c>
      <c r="F75" s="17">
        <v>70</v>
      </c>
      <c r="G75" s="17">
        <v>70</v>
      </c>
      <c r="H75" s="20"/>
      <c r="I75" s="21">
        <f>H75*G75</f>
        <v>0</v>
      </c>
      <c r="J75" s="22">
        <f>H75*D75</f>
        <v>0</v>
      </c>
    </row>
    <row r="76" spans="1:10" ht="12.75">
      <c r="A76" s="16">
        <v>66</v>
      </c>
      <c r="B76" s="24" t="s">
        <v>152</v>
      </c>
      <c r="C76" s="25" t="s">
        <v>153</v>
      </c>
      <c r="D76" s="27">
        <v>400</v>
      </c>
      <c r="E76" s="27">
        <v>500</v>
      </c>
      <c r="F76" s="27">
        <v>175</v>
      </c>
      <c r="G76" s="27">
        <v>135</v>
      </c>
      <c r="H76" s="20"/>
      <c r="I76" s="21">
        <f>H76*G76</f>
        <v>0</v>
      </c>
      <c r="J76" s="22">
        <f>H76*D76</f>
        <v>0</v>
      </c>
    </row>
    <row r="77" spans="1:10" ht="12.75">
      <c r="A77" s="16">
        <v>67</v>
      </c>
      <c r="B77" s="24" t="s">
        <v>154</v>
      </c>
      <c r="C77" s="25" t="s">
        <v>155</v>
      </c>
      <c r="D77" s="27">
        <v>400</v>
      </c>
      <c r="E77" s="27">
        <v>500</v>
      </c>
      <c r="F77" s="27">
        <v>175</v>
      </c>
      <c r="G77" s="27">
        <v>135</v>
      </c>
      <c r="H77" s="20"/>
      <c r="I77" s="21">
        <f>H77*G77</f>
        <v>0</v>
      </c>
      <c r="J77" s="22">
        <f>H77*D77</f>
        <v>0</v>
      </c>
    </row>
    <row r="78" spans="1:10" ht="12.75">
      <c r="A78" s="16">
        <v>68</v>
      </c>
      <c r="B78" s="17" t="s">
        <v>156</v>
      </c>
      <c r="C78" s="18" t="s">
        <v>157</v>
      </c>
      <c r="D78" s="17">
        <v>260</v>
      </c>
      <c r="E78" s="17">
        <v>325</v>
      </c>
      <c r="F78" s="17">
        <v>95</v>
      </c>
      <c r="G78" s="17">
        <v>95</v>
      </c>
      <c r="H78" s="20"/>
      <c r="I78" s="21">
        <f>H78*G78</f>
        <v>0</v>
      </c>
      <c r="J78" s="22">
        <f>H78*D78</f>
        <v>0</v>
      </c>
    </row>
    <row r="79" spans="1:10" ht="12.75">
      <c r="A79" s="16">
        <v>69</v>
      </c>
      <c r="B79" s="17" t="s">
        <v>158</v>
      </c>
      <c r="C79" s="18" t="s">
        <v>159</v>
      </c>
      <c r="D79" s="17">
        <v>440</v>
      </c>
      <c r="E79" s="17">
        <v>550</v>
      </c>
      <c r="F79" s="17">
        <v>110</v>
      </c>
      <c r="G79" s="17">
        <v>110</v>
      </c>
      <c r="H79" s="20"/>
      <c r="I79" s="21">
        <f>H79*G79</f>
        <v>0</v>
      </c>
      <c r="J79" s="22">
        <f>H79*D79</f>
        <v>0</v>
      </c>
    </row>
    <row r="80" spans="1:10" ht="12.75">
      <c r="A80" s="16">
        <v>70</v>
      </c>
      <c r="B80" s="17" t="s">
        <v>160</v>
      </c>
      <c r="C80" s="18" t="s">
        <v>161</v>
      </c>
      <c r="D80" s="17">
        <v>2430</v>
      </c>
      <c r="E80" s="17">
        <v>3300</v>
      </c>
      <c r="F80" s="17">
        <v>580</v>
      </c>
      <c r="G80" s="17">
        <v>580</v>
      </c>
      <c r="H80" s="20"/>
      <c r="I80" s="21">
        <f>H80*G80</f>
        <v>0</v>
      </c>
      <c r="J80" s="22">
        <f>H80*D80</f>
        <v>0</v>
      </c>
    </row>
    <row r="81" spans="1:10" ht="12.75">
      <c r="A81" s="16">
        <v>71</v>
      </c>
      <c r="B81" s="17" t="s">
        <v>162</v>
      </c>
      <c r="C81" s="18" t="s">
        <v>163</v>
      </c>
      <c r="D81" s="17">
        <v>135</v>
      </c>
      <c r="E81" s="17">
        <v>170</v>
      </c>
      <c r="F81" s="17">
        <v>55</v>
      </c>
      <c r="G81" s="17">
        <v>50</v>
      </c>
      <c r="H81" s="20"/>
      <c r="I81" s="21">
        <f>H81*G81</f>
        <v>0</v>
      </c>
      <c r="J81" s="22">
        <f>H81*D81</f>
        <v>0</v>
      </c>
    </row>
    <row r="82" spans="1:10" ht="12.75">
      <c r="A82" s="16">
        <v>72</v>
      </c>
      <c r="B82" s="17" t="s">
        <v>164</v>
      </c>
      <c r="C82" s="18" t="s">
        <v>165</v>
      </c>
      <c r="D82" s="17">
        <v>485</v>
      </c>
      <c r="E82" s="17">
        <v>610</v>
      </c>
      <c r="F82" s="17">
        <v>185</v>
      </c>
      <c r="G82" s="17">
        <v>180</v>
      </c>
      <c r="H82" s="20"/>
      <c r="I82" s="21">
        <f>H82*G82</f>
        <v>0</v>
      </c>
      <c r="J82" s="22">
        <f>H82*D82</f>
        <v>0</v>
      </c>
    </row>
    <row r="83" spans="1:10" ht="12.75">
      <c r="A83" s="28" t="s">
        <v>166</v>
      </c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2.75">
      <c r="A84" s="16">
        <v>73</v>
      </c>
      <c r="B84" s="17" t="s">
        <v>167</v>
      </c>
      <c r="C84" s="18" t="s">
        <v>168</v>
      </c>
      <c r="D84" s="19">
        <v>500</v>
      </c>
      <c r="E84" s="19">
        <v>625</v>
      </c>
      <c r="F84" s="19">
        <v>280</v>
      </c>
      <c r="G84" s="19">
        <v>160</v>
      </c>
      <c r="H84" s="20"/>
      <c r="I84" s="21">
        <f>H84*G84</f>
        <v>0</v>
      </c>
      <c r="J84" s="22">
        <f>H84*D84</f>
        <v>0</v>
      </c>
    </row>
    <row r="85" spans="1:10" ht="12.75">
      <c r="A85" s="16">
        <v>74</v>
      </c>
      <c r="B85" s="17" t="s">
        <v>169</v>
      </c>
      <c r="C85" s="18" t="s">
        <v>170</v>
      </c>
      <c r="D85" s="19">
        <v>1420</v>
      </c>
      <c r="E85" s="19">
        <v>1775</v>
      </c>
      <c r="F85" s="19">
        <v>730</v>
      </c>
      <c r="G85" s="19">
        <v>500</v>
      </c>
      <c r="H85" s="20"/>
      <c r="I85" s="21">
        <f>H85*G85</f>
        <v>0</v>
      </c>
      <c r="J85" s="22">
        <f>H85*D85</f>
        <v>0</v>
      </c>
    </row>
    <row r="86" spans="1:10" ht="12.75">
      <c r="A86" s="16">
        <v>75</v>
      </c>
      <c r="B86" s="17" t="s">
        <v>171</v>
      </c>
      <c r="C86" s="18" t="s">
        <v>172</v>
      </c>
      <c r="D86" s="19">
        <v>500</v>
      </c>
      <c r="E86" s="19">
        <v>625</v>
      </c>
      <c r="F86" s="19">
        <v>280</v>
      </c>
      <c r="G86" s="19">
        <v>160</v>
      </c>
      <c r="H86" s="20"/>
      <c r="I86" s="21">
        <f>H86*G86</f>
        <v>0</v>
      </c>
      <c r="J86" s="22">
        <f>H86*D86</f>
        <v>0</v>
      </c>
    </row>
    <row r="87" spans="1:10" ht="12.75">
      <c r="A87" s="16">
        <v>76</v>
      </c>
      <c r="B87" s="17" t="s">
        <v>173</v>
      </c>
      <c r="C87" s="18" t="s">
        <v>174</v>
      </c>
      <c r="D87" s="19">
        <v>1420</v>
      </c>
      <c r="E87" s="19">
        <v>1775</v>
      </c>
      <c r="F87" s="19">
        <v>730</v>
      </c>
      <c r="G87" s="19">
        <v>500</v>
      </c>
      <c r="H87" s="20"/>
      <c r="I87" s="21">
        <f>H87*G87</f>
        <v>0</v>
      </c>
      <c r="J87" s="22">
        <f>H87*D87</f>
        <v>0</v>
      </c>
    </row>
    <row r="88" spans="1:10" ht="12.75">
      <c r="A88" s="16">
        <v>77</v>
      </c>
      <c r="B88" s="17" t="s">
        <v>175</v>
      </c>
      <c r="C88" s="18" t="s">
        <v>176</v>
      </c>
      <c r="D88" s="19">
        <v>670</v>
      </c>
      <c r="E88" s="19">
        <v>840</v>
      </c>
      <c r="F88" s="19">
        <v>355</v>
      </c>
      <c r="G88" s="19">
        <v>235</v>
      </c>
      <c r="H88" s="20"/>
      <c r="I88" s="21">
        <f>H88*G88</f>
        <v>0</v>
      </c>
      <c r="J88" s="22">
        <f>H88*D88</f>
        <v>0</v>
      </c>
    </row>
    <row r="89" spans="1:10" ht="12.75">
      <c r="A89" s="28" t="s">
        <v>177</v>
      </c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2.75">
      <c r="A90" s="16">
        <v>78</v>
      </c>
      <c r="B90" s="17" t="s">
        <v>178</v>
      </c>
      <c r="C90" s="18" t="s">
        <v>179</v>
      </c>
      <c r="D90" s="17">
        <v>310</v>
      </c>
      <c r="E90" s="17">
        <v>375</v>
      </c>
      <c r="F90" s="17">
        <v>145</v>
      </c>
      <c r="G90" s="17">
        <v>90</v>
      </c>
      <c r="H90" s="20"/>
      <c r="I90" s="21">
        <f>H90*G90</f>
        <v>0</v>
      </c>
      <c r="J90" s="22">
        <f>H90*D90</f>
        <v>0</v>
      </c>
    </row>
    <row r="91" spans="1:10" ht="12.75">
      <c r="A91" s="16">
        <v>79</v>
      </c>
      <c r="B91" s="17" t="s">
        <v>180</v>
      </c>
      <c r="C91" s="18" t="s">
        <v>181</v>
      </c>
      <c r="D91" s="17">
        <v>195</v>
      </c>
      <c r="E91" s="17">
        <v>235</v>
      </c>
      <c r="F91" s="17">
        <v>92</v>
      </c>
      <c r="G91" s="17">
        <v>60</v>
      </c>
      <c r="H91" s="20"/>
      <c r="I91" s="21">
        <f>H91*G91</f>
        <v>0</v>
      </c>
      <c r="J91" s="22">
        <f>H91*D91</f>
        <v>0</v>
      </c>
    </row>
    <row r="92" spans="1:10" ht="12.75">
      <c r="A92" s="16">
        <v>80</v>
      </c>
      <c r="B92" s="17" t="s">
        <v>182</v>
      </c>
      <c r="C92" s="18" t="s">
        <v>183</v>
      </c>
      <c r="D92" s="17">
        <v>690</v>
      </c>
      <c r="E92" s="17">
        <v>840</v>
      </c>
      <c r="F92" s="17">
        <v>330</v>
      </c>
      <c r="G92" s="17">
        <v>210</v>
      </c>
      <c r="H92" s="20"/>
      <c r="I92" s="21">
        <f>H92*G92</f>
        <v>0</v>
      </c>
      <c r="J92" s="22">
        <f>H92*D92</f>
        <v>0</v>
      </c>
    </row>
    <row r="93" spans="1:10" ht="12.75">
      <c r="A93" s="16">
        <v>81</v>
      </c>
      <c r="B93" s="17" t="s">
        <v>184</v>
      </c>
      <c r="C93" s="18" t="s">
        <v>185</v>
      </c>
      <c r="D93" s="17">
        <v>130</v>
      </c>
      <c r="E93" s="17">
        <v>155</v>
      </c>
      <c r="F93" s="17">
        <v>75</v>
      </c>
      <c r="G93" s="17">
        <v>45</v>
      </c>
      <c r="H93" s="20"/>
      <c r="I93" s="21">
        <f>H93*G93</f>
        <v>0</v>
      </c>
      <c r="J93" s="22">
        <f>H93*D93</f>
        <v>0</v>
      </c>
    </row>
    <row r="94" spans="1:10" ht="12.75">
      <c r="A94" s="16">
        <v>82</v>
      </c>
      <c r="B94" s="17" t="s">
        <v>186</v>
      </c>
      <c r="C94" s="18" t="s">
        <v>187</v>
      </c>
      <c r="D94" s="17">
        <v>385</v>
      </c>
      <c r="E94" s="17">
        <v>465</v>
      </c>
      <c r="F94" s="17">
        <v>105</v>
      </c>
      <c r="G94" s="17">
        <v>90</v>
      </c>
      <c r="H94" s="20"/>
      <c r="I94" s="21">
        <f>H94*G94</f>
        <v>0</v>
      </c>
      <c r="J94" s="22">
        <f>H94*D94</f>
        <v>0</v>
      </c>
    </row>
    <row r="95" spans="1:10" ht="12.75">
      <c r="A95" s="16">
        <v>83</v>
      </c>
      <c r="B95" s="17" t="s">
        <v>188</v>
      </c>
      <c r="C95" s="18" t="s">
        <v>189</v>
      </c>
      <c r="D95" s="17">
        <v>445</v>
      </c>
      <c r="E95" s="17">
        <v>535</v>
      </c>
      <c r="F95" s="17">
        <v>175</v>
      </c>
      <c r="G95" s="17">
        <v>100</v>
      </c>
      <c r="H95" s="20"/>
      <c r="I95" s="21">
        <f>H95*G95</f>
        <v>0</v>
      </c>
      <c r="J95" s="22">
        <f>H95*D95</f>
        <v>0</v>
      </c>
    </row>
    <row r="96" spans="1:10" ht="12.75">
      <c r="A96" s="16">
        <v>84</v>
      </c>
      <c r="B96" s="17" t="s">
        <v>190</v>
      </c>
      <c r="C96" s="18" t="s">
        <v>191</v>
      </c>
      <c r="D96" s="17">
        <v>415</v>
      </c>
      <c r="E96" s="17">
        <v>500</v>
      </c>
      <c r="F96" s="17">
        <v>180</v>
      </c>
      <c r="G96" s="17">
        <v>90</v>
      </c>
      <c r="H96" s="20"/>
      <c r="I96" s="21">
        <f>H96*G96</f>
        <v>0</v>
      </c>
      <c r="J96" s="22">
        <f>H96*D96</f>
        <v>0</v>
      </c>
    </row>
    <row r="97" spans="1:10" ht="12.75">
      <c r="A97" s="16">
        <v>85</v>
      </c>
      <c r="B97" s="17" t="s">
        <v>192</v>
      </c>
      <c r="C97" s="18" t="s">
        <v>193</v>
      </c>
      <c r="D97" s="17">
        <v>375</v>
      </c>
      <c r="E97" s="17">
        <v>450</v>
      </c>
      <c r="F97" s="17">
        <v>155</v>
      </c>
      <c r="G97" s="17">
        <v>88</v>
      </c>
      <c r="H97" s="20"/>
      <c r="I97" s="21">
        <f>H97*G97</f>
        <v>0</v>
      </c>
      <c r="J97" s="22">
        <f>H97*D97</f>
        <v>0</v>
      </c>
    </row>
    <row r="98" spans="1:10" ht="12.75">
      <c r="A98" s="16">
        <v>86</v>
      </c>
      <c r="B98" s="17" t="s">
        <v>194</v>
      </c>
      <c r="C98" s="18" t="s">
        <v>195</v>
      </c>
      <c r="D98" s="19">
        <v>410</v>
      </c>
      <c r="E98" s="19">
        <v>515</v>
      </c>
      <c r="F98" s="19">
        <v>205</v>
      </c>
      <c r="G98" s="19">
        <v>135</v>
      </c>
      <c r="H98" s="20"/>
      <c r="I98" s="21">
        <f>H98*G98</f>
        <v>0</v>
      </c>
      <c r="J98" s="22">
        <f>H98*D98</f>
        <v>0</v>
      </c>
    </row>
    <row r="99" spans="1:10" ht="12.75">
      <c r="A99" s="16">
        <v>87</v>
      </c>
      <c r="B99" s="17" t="s">
        <v>196</v>
      </c>
      <c r="C99" s="18" t="s">
        <v>197</v>
      </c>
      <c r="D99" s="17">
        <v>280</v>
      </c>
      <c r="E99" s="17">
        <v>350</v>
      </c>
      <c r="F99" s="17">
        <v>120</v>
      </c>
      <c r="G99" s="17">
        <v>85</v>
      </c>
      <c r="H99" s="20"/>
      <c r="I99" s="21">
        <f>H99*G99</f>
        <v>0</v>
      </c>
      <c r="J99" s="22">
        <f>H99*D99</f>
        <v>0</v>
      </c>
    </row>
    <row r="100" spans="1:10" ht="12.75">
      <c r="A100" s="16">
        <v>88</v>
      </c>
      <c r="B100" s="17" t="s">
        <v>198</v>
      </c>
      <c r="C100" s="18" t="s">
        <v>199</v>
      </c>
      <c r="D100" s="17">
        <v>415</v>
      </c>
      <c r="E100" s="17">
        <v>500</v>
      </c>
      <c r="F100" s="17">
        <v>170</v>
      </c>
      <c r="G100" s="17">
        <v>95</v>
      </c>
      <c r="H100" s="20"/>
      <c r="I100" s="21">
        <f>H100*G100</f>
        <v>0</v>
      </c>
      <c r="J100" s="22">
        <f>H100*D100</f>
        <v>0</v>
      </c>
    </row>
    <row r="101" spans="1:10" ht="12.75">
      <c r="A101" s="16">
        <v>89</v>
      </c>
      <c r="B101" s="17" t="s">
        <v>200</v>
      </c>
      <c r="C101" s="18" t="s">
        <v>201</v>
      </c>
      <c r="D101" s="17">
        <v>340</v>
      </c>
      <c r="E101" s="17">
        <v>410</v>
      </c>
      <c r="F101" s="17">
        <v>145</v>
      </c>
      <c r="G101" s="17">
        <v>70</v>
      </c>
      <c r="H101" s="20"/>
      <c r="I101" s="21">
        <f>H101*G101</f>
        <v>0</v>
      </c>
      <c r="J101" s="22">
        <f>H101*D101</f>
        <v>0</v>
      </c>
    </row>
    <row r="102" spans="1:10" ht="12.75">
      <c r="A102" s="16">
        <v>90</v>
      </c>
      <c r="B102" s="17" t="s">
        <v>202</v>
      </c>
      <c r="C102" s="18" t="s">
        <v>203</v>
      </c>
      <c r="D102" s="17">
        <v>395</v>
      </c>
      <c r="E102" s="17">
        <v>475</v>
      </c>
      <c r="F102" s="17">
        <v>135</v>
      </c>
      <c r="G102" s="17">
        <v>90</v>
      </c>
      <c r="H102" s="20"/>
      <c r="I102" s="21">
        <f>H102*G102</f>
        <v>0</v>
      </c>
      <c r="J102" s="22">
        <f>H102*D102</f>
        <v>0</v>
      </c>
    </row>
    <row r="103" spans="1:10" ht="12.75">
      <c r="A103" s="16">
        <v>91</v>
      </c>
      <c r="B103" s="17" t="s">
        <v>204</v>
      </c>
      <c r="C103" s="18" t="s">
        <v>205</v>
      </c>
      <c r="D103" s="17">
        <v>90</v>
      </c>
      <c r="E103" s="17">
        <v>110</v>
      </c>
      <c r="F103" s="17">
        <v>42</v>
      </c>
      <c r="G103" s="17">
        <v>35</v>
      </c>
      <c r="H103" s="20"/>
      <c r="I103" s="21">
        <f>H103*G103</f>
        <v>0</v>
      </c>
      <c r="J103" s="22">
        <f>H103*D103</f>
        <v>0</v>
      </c>
    </row>
    <row r="104" spans="1:10" ht="12.75">
      <c r="A104" s="29" t="s">
        <v>206</v>
      </c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ht="12.75">
      <c r="A105" s="16">
        <v>92</v>
      </c>
      <c r="B105" s="17" t="s">
        <v>207</v>
      </c>
      <c r="C105" s="30" t="s">
        <v>208</v>
      </c>
      <c r="D105" s="19">
        <v>340</v>
      </c>
      <c r="E105" s="19">
        <v>425</v>
      </c>
      <c r="F105" s="19">
        <v>145</v>
      </c>
      <c r="G105" s="19">
        <v>145</v>
      </c>
      <c r="H105" s="20"/>
      <c r="I105" s="21">
        <f>H105*G105</f>
        <v>0</v>
      </c>
      <c r="J105" s="22">
        <f>H105*D105</f>
        <v>0</v>
      </c>
    </row>
    <row r="106" spans="1:10" ht="12.75">
      <c r="A106" s="16">
        <v>93</v>
      </c>
      <c r="B106" s="17" t="s">
        <v>209</v>
      </c>
      <c r="C106" s="31" t="s">
        <v>210</v>
      </c>
      <c r="D106" s="19">
        <v>345</v>
      </c>
      <c r="E106" s="19">
        <v>430</v>
      </c>
      <c r="F106" s="19">
        <v>132</v>
      </c>
      <c r="G106" s="19">
        <v>120</v>
      </c>
      <c r="H106" s="20"/>
      <c r="I106" s="21">
        <f>H106*G106</f>
        <v>0</v>
      </c>
      <c r="J106" s="22">
        <f>H106*D106</f>
        <v>0</v>
      </c>
    </row>
    <row r="107" spans="1:10" ht="12.75">
      <c r="A107" s="16">
        <v>94</v>
      </c>
      <c r="B107" s="17" t="s">
        <v>211</v>
      </c>
      <c r="C107" s="30" t="s">
        <v>212</v>
      </c>
      <c r="D107" s="17">
        <v>95</v>
      </c>
      <c r="E107" s="17">
        <v>120</v>
      </c>
      <c r="F107" s="17">
        <v>33</v>
      </c>
      <c r="G107" s="17">
        <v>30</v>
      </c>
      <c r="H107" s="20"/>
      <c r="I107" s="21">
        <f>H107*G107</f>
        <v>0</v>
      </c>
      <c r="J107" s="22">
        <f>H107*D107</f>
        <v>0</v>
      </c>
    </row>
    <row r="108" spans="1:10" ht="12.75">
      <c r="A108" s="16">
        <v>95</v>
      </c>
      <c r="B108" s="32" t="s">
        <v>213</v>
      </c>
      <c r="C108" s="31" t="s">
        <v>214</v>
      </c>
      <c r="D108" s="17">
        <v>145</v>
      </c>
      <c r="E108" s="17">
        <v>180</v>
      </c>
      <c r="F108" s="17">
        <v>60</v>
      </c>
      <c r="G108" s="17">
        <v>60</v>
      </c>
      <c r="H108" s="20"/>
      <c r="I108" s="21">
        <f>H108*G108</f>
        <v>0</v>
      </c>
      <c r="J108" s="22">
        <f>H108*D108</f>
        <v>0</v>
      </c>
    </row>
    <row r="109" spans="1:10" ht="12.75">
      <c r="A109" s="16">
        <v>96</v>
      </c>
      <c r="B109" s="32" t="s">
        <v>215</v>
      </c>
      <c r="C109" s="31" t="s">
        <v>216</v>
      </c>
      <c r="D109" s="17">
        <v>235</v>
      </c>
      <c r="E109" s="17">
        <v>295</v>
      </c>
      <c r="F109" s="17">
        <v>95</v>
      </c>
      <c r="G109" s="17">
        <v>95</v>
      </c>
      <c r="H109" s="20"/>
      <c r="I109" s="21">
        <f>H109*G109</f>
        <v>0</v>
      </c>
      <c r="J109" s="22">
        <f>H109*D109</f>
        <v>0</v>
      </c>
    </row>
    <row r="110" spans="1:10" ht="12.75">
      <c r="A110" s="15" t="s">
        <v>217</v>
      </c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40.5" customHeight="1">
      <c r="A111" s="16">
        <v>97</v>
      </c>
      <c r="B111" s="33" t="s">
        <v>218</v>
      </c>
      <c r="C111" s="34" t="s">
        <v>219</v>
      </c>
      <c r="D111" s="19">
        <v>3700</v>
      </c>
      <c r="E111" s="19">
        <v>4440</v>
      </c>
      <c r="F111" s="19">
        <v>1110</v>
      </c>
      <c r="G111" s="19">
        <v>1080</v>
      </c>
      <c r="H111" s="20"/>
      <c r="I111" s="21">
        <f>H111*G111</f>
        <v>0</v>
      </c>
      <c r="J111" s="22">
        <f>H111*D111</f>
        <v>0</v>
      </c>
    </row>
    <row r="112" spans="1:10" ht="40.5" customHeight="1">
      <c r="A112" s="16">
        <v>98</v>
      </c>
      <c r="B112" s="17" t="s">
        <v>220</v>
      </c>
      <c r="C112" s="18" t="s">
        <v>221</v>
      </c>
      <c r="D112" s="19">
        <v>1850</v>
      </c>
      <c r="E112" s="19">
        <v>2220</v>
      </c>
      <c r="F112" s="19">
        <v>555</v>
      </c>
      <c r="G112" s="19">
        <v>540</v>
      </c>
      <c r="H112" s="20"/>
      <c r="I112" s="21">
        <f>H112*G112</f>
        <v>0</v>
      </c>
      <c r="J112" s="22">
        <f>H112*D112</f>
        <v>0</v>
      </c>
    </row>
    <row r="113" spans="1:10" ht="40.5" customHeight="1">
      <c r="A113" s="16">
        <v>99</v>
      </c>
      <c r="B113" s="17" t="s">
        <v>222</v>
      </c>
      <c r="C113" s="18" t="s">
        <v>223</v>
      </c>
      <c r="D113" s="19">
        <v>1850</v>
      </c>
      <c r="E113" s="19">
        <v>2220</v>
      </c>
      <c r="F113" s="19">
        <v>555</v>
      </c>
      <c r="G113" s="19">
        <v>540</v>
      </c>
      <c r="H113" s="20"/>
      <c r="I113" s="21">
        <f>H113*G113</f>
        <v>0</v>
      </c>
      <c r="J113" s="22">
        <f>H113*D113</f>
        <v>0</v>
      </c>
    </row>
    <row r="114" spans="1:10" ht="15" customHeight="1">
      <c r="A114" s="16">
        <v>100</v>
      </c>
      <c r="B114" s="17" t="s">
        <v>224</v>
      </c>
      <c r="C114" s="18" t="s">
        <v>225</v>
      </c>
      <c r="D114" s="17">
        <v>495</v>
      </c>
      <c r="E114" s="17">
        <v>620</v>
      </c>
      <c r="F114" s="17">
        <v>180</v>
      </c>
      <c r="G114" s="17">
        <v>145</v>
      </c>
      <c r="H114" s="20"/>
      <c r="I114" s="21">
        <f>H114*G114</f>
        <v>0</v>
      </c>
      <c r="J114" s="22">
        <f>H114*D114</f>
        <v>0</v>
      </c>
    </row>
    <row r="115" spans="1:10" ht="27.75" customHeight="1">
      <c r="A115" s="16">
        <v>101</v>
      </c>
      <c r="B115" s="32" t="s">
        <v>226</v>
      </c>
      <c r="C115" s="31" t="s">
        <v>227</v>
      </c>
      <c r="D115" s="17">
        <v>690</v>
      </c>
      <c r="E115" s="17">
        <v>690</v>
      </c>
      <c r="F115" s="17">
        <v>210</v>
      </c>
      <c r="G115" s="17">
        <v>210</v>
      </c>
      <c r="H115" s="20"/>
      <c r="I115" s="21">
        <f>H115*G115</f>
        <v>0</v>
      </c>
      <c r="J115" s="22">
        <f>H115*D115</f>
        <v>0</v>
      </c>
    </row>
    <row r="116" spans="1:10" ht="27.75" customHeight="1">
      <c r="A116" s="16">
        <v>102</v>
      </c>
      <c r="B116" s="32" t="s">
        <v>228</v>
      </c>
      <c r="C116" s="31" t="s">
        <v>229</v>
      </c>
      <c r="D116" s="17">
        <v>690</v>
      </c>
      <c r="E116" s="17">
        <v>690</v>
      </c>
      <c r="F116" s="17">
        <v>210</v>
      </c>
      <c r="G116" s="17">
        <v>210</v>
      </c>
      <c r="H116" s="20"/>
      <c r="I116" s="21">
        <f>H116*G116</f>
        <v>0</v>
      </c>
      <c r="J116" s="22">
        <f>H116*D116</f>
        <v>0</v>
      </c>
    </row>
    <row r="117" spans="1:10" ht="27.75" customHeight="1">
      <c r="A117" s="16">
        <v>103</v>
      </c>
      <c r="B117" s="35" t="s">
        <v>230</v>
      </c>
      <c r="C117" s="36" t="s">
        <v>231</v>
      </c>
      <c r="D117" s="17">
        <v>799</v>
      </c>
      <c r="E117" s="17">
        <v>799</v>
      </c>
      <c r="F117" s="17">
        <v>240</v>
      </c>
      <c r="G117" s="17">
        <v>240</v>
      </c>
      <c r="H117" s="20"/>
      <c r="I117" s="21">
        <f>H117*G117</f>
        <v>0</v>
      </c>
      <c r="J117" s="22">
        <f>H117*D117</f>
        <v>0</v>
      </c>
    </row>
    <row r="118" spans="1:10" ht="12.75" customHeight="1">
      <c r="A118" s="37" t="s">
        <v>232</v>
      </c>
      <c r="B118" s="38"/>
      <c r="C118" s="38"/>
      <c r="D118" s="38"/>
      <c r="E118" s="38"/>
      <c r="F118" s="38"/>
      <c r="G118" s="38"/>
      <c r="H118" s="38"/>
      <c r="I118" s="38"/>
      <c r="J118" s="39"/>
    </row>
    <row r="119" spans="1:10" ht="27.75" customHeight="1">
      <c r="A119" s="40">
        <v>104</v>
      </c>
      <c r="B119" s="41" t="s">
        <v>233</v>
      </c>
      <c r="C119" s="42" t="s">
        <v>234</v>
      </c>
      <c r="D119" s="41">
        <v>5</v>
      </c>
      <c r="E119" s="41">
        <v>5</v>
      </c>
      <c r="F119" s="41">
        <v>0</v>
      </c>
      <c r="G119" s="41">
        <v>0</v>
      </c>
      <c r="H119" s="20"/>
      <c r="I119" s="21">
        <f>H119*G119</f>
        <v>0</v>
      </c>
      <c r="J119" s="22">
        <f>H119*D119</f>
        <v>0</v>
      </c>
    </row>
    <row r="120" spans="1:10" ht="12.75">
      <c r="A120" s="43"/>
      <c r="H120" s="44" t="s">
        <v>235</v>
      </c>
      <c r="I120" s="45">
        <f>SUM(I10:I119)</f>
        <v>0</v>
      </c>
      <c r="J120" s="45">
        <f>SUM(J10:J119)</f>
        <v>0</v>
      </c>
    </row>
    <row r="121" spans="1:10" ht="12.75">
      <c r="A121" s="43"/>
      <c r="G121" s="46">
        <f>SUM(I10:I119)</f>
        <v>0</v>
      </c>
      <c r="J121" s="47"/>
    </row>
    <row r="122" spans="1:10" ht="12.75">
      <c r="A122" s="43"/>
      <c r="C122" s="48" t="s">
        <v>236</v>
      </c>
      <c r="D122" s="49">
        <f>SUM(J120)</f>
        <v>0</v>
      </c>
      <c r="E122" s="49"/>
      <c r="H122" s="50" t="s">
        <v>237</v>
      </c>
      <c r="I122" s="50"/>
      <c r="J122" s="50"/>
    </row>
    <row r="123" spans="1:10" ht="12.75">
      <c r="A123" s="43"/>
      <c r="C123" s="51" t="s">
        <v>238</v>
      </c>
      <c r="D123" s="49">
        <f>'Non PV'!G52</f>
        <v>0</v>
      </c>
      <c r="E123" s="49"/>
      <c r="H123" s="52" t="s">
        <v>239</v>
      </c>
      <c r="I123" s="52"/>
      <c r="J123" s="53"/>
    </row>
    <row r="124" spans="1:10" ht="12.75">
      <c r="A124" s="43"/>
      <c r="H124" s="52" t="s">
        <v>240</v>
      </c>
      <c r="I124" s="52"/>
      <c r="J124" s="53"/>
    </row>
    <row r="125" spans="1:10" ht="12.75">
      <c r="A125" s="43"/>
      <c r="C125" s="54" t="s">
        <v>241</v>
      </c>
      <c r="D125" s="55">
        <f>SUM(D123+D122)</f>
        <v>0</v>
      </c>
      <c r="E125" s="55"/>
      <c r="H125" s="52" t="s">
        <v>242</v>
      </c>
      <c r="I125" s="52"/>
      <c r="J125" s="53"/>
    </row>
    <row r="126" spans="1:10" ht="12.75">
      <c r="A126" s="56" t="s">
        <v>243</v>
      </c>
      <c r="B126" s="56"/>
      <c r="C126" s="57"/>
      <c r="H126" s="46"/>
      <c r="I126" s="46"/>
      <c r="J126" s="58"/>
    </row>
    <row r="127" spans="1:10" ht="12.75">
      <c r="A127" s="43"/>
      <c r="H127" s="59" t="s">
        <v>244</v>
      </c>
      <c r="I127" s="60" t="str">
        <f>IF(J127&lt;0,"Shortage",IF(J127&gt;0,"Excess",IF(J127=0,"OK")))</f>
        <v>OK</v>
      </c>
      <c r="J127" s="61">
        <f>SUM(J125+J124+J123)-D125</f>
        <v>0</v>
      </c>
    </row>
    <row r="128" spans="1:10" ht="12.75">
      <c r="A128" s="56" t="s">
        <v>245</v>
      </c>
      <c r="B128" s="56"/>
      <c r="C128" s="49"/>
      <c r="J128" s="47"/>
    </row>
    <row r="129" spans="1:10" ht="12.75">
      <c r="A129" s="62"/>
      <c r="B129" s="63" t="s">
        <v>246</v>
      </c>
      <c r="C129" s="64"/>
      <c r="D129" s="64"/>
      <c r="E129" s="64"/>
      <c r="F129" s="64"/>
      <c r="G129" s="64"/>
      <c r="H129" s="64"/>
      <c r="I129" s="64"/>
      <c r="J129" s="65"/>
    </row>
    <row r="131" ht="51" customHeight="1"/>
  </sheetData>
  <sheetProtection selectLockedCells="1" selectUnlockedCells="1"/>
  <mergeCells count="26">
    <mergeCell ref="B1:J1"/>
    <mergeCell ref="B2:J2"/>
    <mergeCell ref="B3:J3"/>
    <mergeCell ref="B4:J4"/>
    <mergeCell ref="A5:J5"/>
    <mergeCell ref="A6:B6"/>
    <mergeCell ref="C6:F6"/>
    <mergeCell ref="G6:H7"/>
    <mergeCell ref="I6:J7"/>
    <mergeCell ref="A7:B7"/>
    <mergeCell ref="C7:F7"/>
    <mergeCell ref="A9:J9"/>
    <mergeCell ref="A48:J48"/>
    <mergeCell ref="A83:J83"/>
    <mergeCell ref="A89:J89"/>
    <mergeCell ref="A104:J104"/>
    <mergeCell ref="A110:J110"/>
    <mergeCell ref="D122:E122"/>
    <mergeCell ref="H122:J122"/>
    <mergeCell ref="D123:E123"/>
    <mergeCell ref="H123:I123"/>
    <mergeCell ref="H124:I124"/>
    <mergeCell ref="D125:E125"/>
    <mergeCell ref="H125:I125"/>
    <mergeCell ref="A126:B126"/>
    <mergeCell ref="A128:B128"/>
  </mergeCells>
  <conditionalFormatting sqref="I127">
    <cfRule type="cellIs" priority="1" dxfId="0" operator="equal" stopIfTrue="1">
      <formula>"shortage"</formula>
    </cfRule>
    <cfRule type="cellIs" priority="2" dxfId="1" operator="equal" stopIfTrue="1">
      <formula>"excess"</formula>
    </cfRule>
  </conditionalFormatting>
  <conditionalFormatting sqref="J127">
    <cfRule type="cellIs" priority="3" dxfId="2" operator="equal" stopIfTrue="1">
      <formula>0</formula>
    </cfRule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printOptions horizontalCentered="1" verticalCentered="1"/>
  <pageMargins left="0.36875" right="0.36875" top="0.44166666666666665" bottom="0.7875" header="0.5118055555555555" footer="0.5118055555555555"/>
  <pageSetup firstPageNumber="1" useFirstPageNumber="1" horizontalDpi="300" verticalDpi="300" orientation="portrait" paperSize="9" scale="60"/>
  <rowBreaks count="1" manualBreakCount="1">
    <brk id="1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C1" sqref="C1"/>
    </sheetView>
  </sheetViews>
  <sheetFormatPr defaultColWidth="12.57421875" defaultRowHeight="12.75"/>
  <cols>
    <col min="1" max="1" width="11.57421875" style="0" customWidth="1"/>
    <col min="2" max="2" width="18.57421875" style="0" customWidth="1"/>
    <col min="3" max="3" width="49.8515625" style="0" customWidth="1"/>
    <col min="4" max="16384" width="11.57421875" style="0" customWidth="1"/>
  </cols>
  <sheetData>
    <row r="1" spans="1:7" ht="12.75">
      <c r="A1" s="1"/>
      <c r="B1" s="2" t="s">
        <v>0</v>
      </c>
      <c r="C1" s="2"/>
      <c r="D1" s="2"/>
      <c r="E1" s="2"/>
      <c r="F1" s="2"/>
      <c r="G1" s="2"/>
    </row>
    <row r="2" spans="1:7" ht="12.75">
      <c r="A2" s="3"/>
      <c r="B2" s="4" t="s">
        <v>1</v>
      </c>
      <c r="C2" s="4"/>
      <c r="D2" s="4"/>
      <c r="E2" s="4"/>
      <c r="F2" s="4"/>
      <c r="G2" s="4"/>
    </row>
    <row r="3" spans="1:7" ht="12.75">
      <c r="A3" s="3"/>
      <c r="B3" s="4" t="s">
        <v>2</v>
      </c>
      <c r="C3" s="4"/>
      <c r="D3" s="4"/>
      <c r="E3" s="4"/>
      <c r="F3" s="4"/>
      <c r="G3" s="4"/>
    </row>
    <row r="4" spans="1:7" ht="12.75">
      <c r="A4" s="5"/>
      <c r="B4" s="6" t="s">
        <v>247</v>
      </c>
      <c r="C4" s="6"/>
      <c r="D4" s="6"/>
      <c r="E4" s="6"/>
      <c r="F4" s="6"/>
      <c r="G4" s="6"/>
    </row>
    <row r="5" spans="1:7" ht="12.75">
      <c r="A5" s="7" t="s">
        <v>3</v>
      </c>
      <c r="B5" s="7"/>
      <c r="C5" s="7"/>
      <c r="D5" s="7"/>
      <c r="E5" s="7"/>
      <c r="F5" s="7"/>
      <c r="G5" s="7"/>
    </row>
    <row r="6" spans="1:7" ht="12.75" customHeight="1">
      <c r="A6" s="8" t="s">
        <v>4</v>
      </c>
      <c r="B6" s="8"/>
      <c r="C6" s="9"/>
      <c r="D6" s="9"/>
      <c r="E6" s="9"/>
      <c r="F6" s="10" t="s">
        <v>248</v>
      </c>
      <c r="G6" s="11"/>
    </row>
    <row r="7" spans="1:7" ht="12.75" customHeight="1">
      <c r="A7" s="8" t="s">
        <v>6</v>
      </c>
      <c r="B7" s="8"/>
      <c r="C7" s="9"/>
      <c r="D7" s="9"/>
      <c r="E7" s="9"/>
      <c r="F7" s="10"/>
      <c r="G7" s="11"/>
    </row>
    <row r="8" spans="1:7" ht="12.75">
      <c r="A8" s="12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14</v>
      </c>
      <c r="G8" s="14" t="s">
        <v>16</v>
      </c>
    </row>
    <row r="9" spans="1:7" ht="12.75">
      <c r="A9" s="66" t="s">
        <v>249</v>
      </c>
      <c r="B9" s="66"/>
      <c r="C9" s="66"/>
      <c r="D9" s="66"/>
      <c r="E9" s="66"/>
      <c r="F9" s="66"/>
      <c r="G9" s="66"/>
    </row>
    <row r="10" spans="1:7" ht="13.5" customHeight="1">
      <c r="A10" s="67">
        <v>1</v>
      </c>
      <c r="B10" s="68" t="s">
        <v>250</v>
      </c>
      <c r="C10" s="69" t="s">
        <v>251</v>
      </c>
      <c r="D10" s="32">
        <v>75</v>
      </c>
      <c r="E10" s="32">
        <v>75</v>
      </c>
      <c r="F10" s="20"/>
      <c r="G10" s="22">
        <f>F10*D10</f>
        <v>0</v>
      </c>
    </row>
    <row r="11" spans="1:7" ht="12.75">
      <c r="A11" s="67">
        <v>2</v>
      </c>
      <c r="B11" s="70" t="s">
        <v>252</v>
      </c>
      <c r="C11" s="71" t="s">
        <v>253</v>
      </c>
      <c r="D11" s="32">
        <v>75</v>
      </c>
      <c r="E11" s="32">
        <v>75</v>
      </c>
      <c r="F11" s="20"/>
      <c r="G11" s="22">
        <f>F11*D11</f>
        <v>0</v>
      </c>
    </row>
    <row r="12" spans="1:7" ht="13.5" customHeight="1">
      <c r="A12" s="67">
        <v>3</v>
      </c>
      <c r="B12" s="68" t="s">
        <v>254</v>
      </c>
      <c r="C12" s="69" t="s">
        <v>255</v>
      </c>
      <c r="D12" s="32">
        <v>90</v>
      </c>
      <c r="E12" s="32">
        <v>90</v>
      </c>
      <c r="F12" s="20"/>
      <c r="G12" s="22">
        <f>F12*D12</f>
        <v>0</v>
      </c>
    </row>
    <row r="13" spans="1:7" ht="12.75">
      <c r="A13" s="67">
        <v>4</v>
      </c>
      <c r="B13" s="70" t="s">
        <v>256</v>
      </c>
      <c r="C13" s="71" t="s">
        <v>257</v>
      </c>
      <c r="D13" s="32">
        <v>90</v>
      </c>
      <c r="E13" s="32">
        <v>90</v>
      </c>
      <c r="F13" s="20"/>
      <c r="G13" s="22">
        <f>F13*D13</f>
        <v>0</v>
      </c>
    </row>
    <row r="14" spans="1:7" ht="12.75">
      <c r="A14" s="67">
        <v>5</v>
      </c>
      <c r="B14" s="70" t="s">
        <v>258</v>
      </c>
      <c r="C14" s="71" t="s">
        <v>259</v>
      </c>
      <c r="D14" s="70">
        <v>40</v>
      </c>
      <c r="E14" s="70">
        <v>40</v>
      </c>
      <c r="F14" s="20"/>
      <c r="G14" s="22">
        <f>F14*D14</f>
        <v>0</v>
      </c>
    </row>
    <row r="15" spans="1:7" ht="12.75">
      <c r="A15" s="67">
        <v>6</v>
      </c>
      <c r="B15" s="70" t="s">
        <v>260</v>
      </c>
      <c r="C15" s="71" t="s">
        <v>261</v>
      </c>
      <c r="D15" s="70">
        <v>40</v>
      </c>
      <c r="E15" s="70">
        <v>40</v>
      </c>
      <c r="F15" s="20"/>
      <c r="G15" s="22">
        <f>F15*D15</f>
        <v>0</v>
      </c>
    </row>
    <row r="16" spans="1:7" ht="12.75">
      <c r="A16" s="67">
        <v>7</v>
      </c>
      <c r="B16" s="70" t="s">
        <v>262</v>
      </c>
      <c r="C16" s="71" t="s">
        <v>263</v>
      </c>
      <c r="D16" s="70">
        <v>60</v>
      </c>
      <c r="E16" s="70">
        <v>60</v>
      </c>
      <c r="F16" s="20"/>
      <c r="G16" s="22">
        <f>F16*D16</f>
        <v>0</v>
      </c>
    </row>
    <row r="17" spans="1:7" ht="12.75">
      <c r="A17" s="67">
        <v>8</v>
      </c>
      <c r="B17" s="70" t="s">
        <v>264</v>
      </c>
      <c r="C17" s="71" t="s">
        <v>265</v>
      </c>
      <c r="D17" s="70">
        <v>60</v>
      </c>
      <c r="E17" s="70">
        <v>60</v>
      </c>
      <c r="F17" s="20"/>
      <c r="G17" s="22">
        <f>F17*D17</f>
        <v>0</v>
      </c>
    </row>
    <row r="18" spans="1:7" ht="12.75">
      <c r="A18" s="67">
        <v>9</v>
      </c>
      <c r="B18" s="70" t="s">
        <v>266</v>
      </c>
      <c r="C18" s="71" t="s">
        <v>267</v>
      </c>
      <c r="D18" s="70">
        <v>50</v>
      </c>
      <c r="E18" s="70">
        <v>50</v>
      </c>
      <c r="F18" s="20"/>
      <c r="G18" s="22">
        <f>F18*D18</f>
        <v>0</v>
      </c>
    </row>
    <row r="19" spans="1:7" ht="12.75">
      <c r="A19" s="67">
        <v>10</v>
      </c>
      <c r="B19" s="70" t="s">
        <v>268</v>
      </c>
      <c r="C19" s="71" t="s">
        <v>269</v>
      </c>
      <c r="D19" s="70">
        <v>50</v>
      </c>
      <c r="E19" s="70">
        <v>50</v>
      </c>
      <c r="F19" s="20"/>
      <c r="G19" s="22">
        <f>F19*D19</f>
        <v>0</v>
      </c>
    </row>
    <row r="20" spans="1:7" ht="13.5" customHeight="1">
      <c r="A20" s="67">
        <v>11</v>
      </c>
      <c r="B20" s="68" t="s">
        <v>270</v>
      </c>
      <c r="C20" s="69" t="s">
        <v>271</v>
      </c>
      <c r="D20" s="32">
        <v>15</v>
      </c>
      <c r="E20" s="32">
        <v>15</v>
      </c>
      <c r="F20" s="20"/>
      <c r="G20" s="22">
        <f>F20*D20</f>
        <v>0</v>
      </c>
    </row>
    <row r="21" spans="1:7" ht="13.5" customHeight="1">
      <c r="A21" s="67">
        <v>12</v>
      </c>
      <c r="B21" s="68" t="s">
        <v>272</v>
      </c>
      <c r="C21" s="69" t="s">
        <v>273</v>
      </c>
      <c r="D21" s="32">
        <v>35</v>
      </c>
      <c r="E21" s="32">
        <v>35</v>
      </c>
      <c r="F21" s="20"/>
      <c r="G21" s="22">
        <f>F21*D21</f>
        <v>0</v>
      </c>
    </row>
    <row r="22" spans="1:7" ht="13.5" customHeight="1">
      <c r="A22" s="67">
        <v>13</v>
      </c>
      <c r="B22" s="68" t="s">
        <v>274</v>
      </c>
      <c r="C22" s="69" t="s">
        <v>275</v>
      </c>
      <c r="D22" s="32">
        <v>35</v>
      </c>
      <c r="E22" s="32">
        <v>35</v>
      </c>
      <c r="F22" s="20"/>
      <c r="G22" s="22">
        <f>F22*D22</f>
        <v>0</v>
      </c>
    </row>
    <row r="23" spans="1:7" ht="13.5" customHeight="1">
      <c r="A23" s="67">
        <v>14</v>
      </c>
      <c r="B23" s="68" t="s">
        <v>276</v>
      </c>
      <c r="C23" s="69" t="s">
        <v>277</v>
      </c>
      <c r="D23" s="32">
        <v>40</v>
      </c>
      <c r="E23" s="32">
        <v>40</v>
      </c>
      <c r="F23" s="20"/>
      <c r="G23" s="22">
        <f>F23*D23</f>
        <v>0</v>
      </c>
    </row>
    <row r="24" spans="1:7" ht="13.5" customHeight="1">
      <c r="A24" s="67">
        <v>15</v>
      </c>
      <c r="B24" s="68" t="s">
        <v>278</v>
      </c>
      <c r="C24" s="69" t="s">
        <v>279</v>
      </c>
      <c r="D24" s="32">
        <v>40</v>
      </c>
      <c r="E24" s="32">
        <v>40</v>
      </c>
      <c r="F24" s="20"/>
      <c r="G24" s="22">
        <f>F24*D24</f>
        <v>0</v>
      </c>
    </row>
    <row r="25" spans="1:7" ht="26.25" customHeight="1">
      <c r="A25" s="67">
        <v>16</v>
      </c>
      <c r="B25" s="68" t="s">
        <v>280</v>
      </c>
      <c r="C25" s="69" t="s">
        <v>281</v>
      </c>
      <c r="D25" s="32">
        <v>35</v>
      </c>
      <c r="E25" s="32">
        <v>35</v>
      </c>
      <c r="F25" s="20"/>
      <c r="G25" s="22">
        <f>F25*D25</f>
        <v>0</v>
      </c>
    </row>
    <row r="26" spans="1:7" ht="26.25" customHeight="1">
      <c r="A26" s="67">
        <v>17</v>
      </c>
      <c r="B26" s="68" t="s">
        <v>282</v>
      </c>
      <c r="C26" s="69" t="s">
        <v>283</v>
      </c>
      <c r="D26" s="32">
        <v>35</v>
      </c>
      <c r="E26" s="32">
        <v>35</v>
      </c>
      <c r="F26" s="20"/>
      <c r="G26" s="22">
        <f>F26*D26</f>
        <v>0</v>
      </c>
    </row>
    <row r="27" spans="1:7" ht="25.5" customHeight="1">
      <c r="A27" s="67">
        <v>18</v>
      </c>
      <c r="B27" s="68" t="s">
        <v>284</v>
      </c>
      <c r="C27" s="69" t="s">
        <v>285</v>
      </c>
      <c r="D27" s="32">
        <v>35</v>
      </c>
      <c r="E27" s="32">
        <v>35</v>
      </c>
      <c r="F27" s="20"/>
      <c r="G27" s="22">
        <f>F27*D27</f>
        <v>0</v>
      </c>
    </row>
    <row r="28" spans="1:7" ht="26.25" customHeight="1">
      <c r="A28" s="67">
        <v>19</v>
      </c>
      <c r="B28" s="68" t="s">
        <v>286</v>
      </c>
      <c r="C28" s="69" t="s">
        <v>287</v>
      </c>
      <c r="D28" s="32">
        <v>60</v>
      </c>
      <c r="E28" s="32">
        <v>60</v>
      </c>
      <c r="F28" s="20"/>
      <c r="G28" s="22">
        <f>F28*D28</f>
        <v>0</v>
      </c>
    </row>
    <row r="29" spans="1:7" ht="26.25" customHeight="1">
      <c r="A29" s="67">
        <v>20</v>
      </c>
      <c r="B29" s="68" t="s">
        <v>288</v>
      </c>
      <c r="C29" s="69" t="s">
        <v>289</v>
      </c>
      <c r="D29" s="32">
        <v>60</v>
      </c>
      <c r="E29" s="32">
        <v>60</v>
      </c>
      <c r="F29" s="20"/>
      <c r="G29" s="22">
        <f>F29*D29</f>
        <v>0</v>
      </c>
    </row>
    <row r="30" spans="1:7" ht="13.5" customHeight="1">
      <c r="A30" s="67">
        <v>21</v>
      </c>
      <c r="B30" s="68" t="s">
        <v>290</v>
      </c>
      <c r="C30" s="69" t="s">
        <v>291</v>
      </c>
      <c r="D30" s="32">
        <v>790</v>
      </c>
      <c r="E30" s="32">
        <v>790</v>
      </c>
      <c r="F30" s="20"/>
      <c r="G30" s="22">
        <f>F30*D30</f>
        <v>0</v>
      </c>
    </row>
    <row r="31" spans="1:7" ht="13.5" customHeight="1">
      <c r="A31" s="67">
        <v>83</v>
      </c>
      <c r="B31" s="68" t="s">
        <v>292</v>
      </c>
      <c r="C31" s="69" t="s">
        <v>293</v>
      </c>
      <c r="D31" s="32">
        <v>40</v>
      </c>
      <c r="E31" s="32">
        <v>40</v>
      </c>
      <c r="F31" s="20"/>
      <c r="G31" s="22">
        <f>F31*D31</f>
        <v>0</v>
      </c>
    </row>
    <row r="32" spans="1:7" ht="64.5" customHeight="1">
      <c r="A32" s="67">
        <v>84</v>
      </c>
      <c r="B32" s="68" t="s">
        <v>294</v>
      </c>
      <c r="C32" s="69" t="s">
        <v>295</v>
      </c>
      <c r="D32" s="32">
        <v>70</v>
      </c>
      <c r="E32" s="32">
        <v>70</v>
      </c>
      <c r="F32" s="20"/>
      <c r="G32" s="22">
        <f>F32*D32</f>
        <v>0</v>
      </c>
    </row>
    <row r="33" spans="1:7" ht="12.75" customHeight="1">
      <c r="A33" s="67"/>
      <c r="B33" s="68" t="s">
        <v>296</v>
      </c>
      <c r="C33" s="69" t="s">
        <v>297</v>
      </c>
      <c r="D33" s="32">
        <v>80</v>
      </c>
      <c r="E33" s="32">
        <v>80</v>
      </c>
      <c r="F33" s="20"/>
      <c r="G33" s="22">
        <f>F33*D33</f>
        <v>0</v>
      </c>
    </row>
    <row r="34" spans="1:7" ht="26.25" customHeight="1">
      <c r="A34" s="67">
        <v>85</v>
      </c>
      <c r="B34" s="68" t="s">
        <v>298</v>
      </c>
      <c r="C34" s="69" t="s">
        <v>299</v>
      </c>
      <c r="D34" s="32">
        <v>270</v>
      </c>
      <c r="E34" s="32">
        <v>270</v>
      </c>
      <c r="F34" s="20"/>
      <c r="G34" s="22">
        <f>F34*D34</f>
        <v>0</v>
      </c>
    </row>
    <row r="35" spans="1:7" ht="25.5" customHeight="1">
      <c r="A35" s="67">
        <v>86</v>
      </c>
      <c r="B35" s="68" t="s">
        <v>300</v>
      </c>
      <c r="C35" s="69" t="s">
        <v>301</v>
      </c>
      <c r="D35" s="32">
        <v>75</v>
      </c>
      <c r="E35" s="32">
        <v>75</v>
      </c>
      <c r="F35" s="20"/>
      <c r="G35" s="22">
        <f>F35*D35</f>
        <v>0</v>
      </c>
    </row>
    <row r="36" spans="1:7" ht="26.25" customHeight="1">
      <c r="A36" s="67">
        <v>87</v>
      </c>
      <c r="B36" s="68" t="s">
        <v>302</v>
      </c>
      <c r="C36" s="69" t="s">
        <v>303</v>
      </c>
      <c r="D36" s="32">
        <v>50</v>
      </c>
      <c r="E36" s="32">
        <v>50</v>
      </c>
      <c r="F36" s="20"/>
      <c r="G36" s="22">
        <f>F36*D36</f>
        <v>0</v>
      </c>
    </row>
    <row r="37" spans="1:7" ht="26.25" customHeight="1">
      <c r="A37" s="67">
        <v>88</v>
      </c>
      <c r="B37" s="68" t="s">
        <v>304</v>
      </c>
      <c r="C37" s="69" t="s">
        <v>305</v>
      </c>
      <c r="D37" s="32">
        <v>50</v>
      </c>
      <c r="E37" s="32">
        <v>50</v>
      </c>
      <c r="F37" s="20"/>
      <c r="G37" s="22">
        <f>F37*D37</f>
        <v>0</v>
      </c>
    </row>
    <row r="38" spans="1:7" ht="25.5" customHeight="1">
      <c r="A38" s="67">
        <v>89</v>
      </c>
      <c r="B38" s="68" t="s">
        <v>306</v>
      </c>
      <c r="C38" s="69" t="s">
        <v>307</v>
      </c>
      <c r="D38" s="32">
        <v>50</v>
      </c>
      <c r="E38" s="32">
        <v>50</v>
      </c>
      <c r="F38" s="20"/>
      <c r="G38" s="22">
        <f>F38*D38</f>
        <v>0</v>
      </c>
    </row>
    <row r="39" spans="1:7" ht="25.5" customHeight="1">
      <c r="A39" s="67">
        <v>90</v>
      </c>
      <c r="B39" s="68" t="s">
        <v>308</v>
      </c>
      <c r="C39" s="69" t="s">
        <v>309</v>
      </c>
      <c r="D39" s="32">
        <v>50</v>
      </c>
      <c r="E39" s="32">
        <v>50</v>
      </c>
      <c r="F39" s="20"/>
      <c r="G39" s="22">
        <f>F39*D39</f>
        <v>0</v>
      </c>
    </row>
    <row r="40" spans="1:7" ht="26.25" customHeight="1">
      <c r="A40" s="67">
        <v>91</v>
      </c>
      <c r="B40" s="68" t="s">
        <v>310</v>
      </c>
      <c r="C40" s="69" t="s">
        <v>311</v>
      </c>
      <c r="D40" s="32">
        <v>50</v>
      </c>
      <c r="E40" s="32">
        <v>50</v>
      </c>
      <c r="F40" s="20"/>
      <c r="G40" s="22">
        <f>F40*D40</f>
        <v>0</v>
      </c>
    </row>
    <row r="41" spans="1:7" ht="13.5" customHeight="1">
      <c r="A41" s="67">
        <v>92</v>
      </c>
      <c r="B41" s="72" t="s">
        <v>312</v>
      </c>
      <c r="C41" s="69" t="s">
        <v>313</v>
      </c>
      <c r="D41" s="32">
        <v>50</v>
      </c>
      <c r="E41" s="32">
        <v>50</v>
      </c>
      <c r="F41" s="20"/>
      <c r="G41" s="22">
        <f>F41*D41</f>
        <v>0</v>
      </c>
    </row>
    <row r="42" spans="1:7" ht="13.5" customHeight="1">
      <c r="A42" s="67">
        <v>93</v>
      </c>
      <c r="B42" s="68" t="s">
        <v>314</v>
      </c>
      <c r="C42" s="69" t="s">
        <v>315</v>
      </c>
      <c r="D42" s="32">
        <v>365</v>
      </c>
      <c r="E42" s="32">
        <v>365</v>
      </c>
      <c r="F42" s="20"/>
      <c r="G42" s="22">
        <f>F42*D42</f>
        <v>0</v>
      </c>
    </row>
    <row r="43" spans="1:7" ht="13.5" customHeight="1">
      <c r="A43" s="67">
        <v>94</v>
      </c>
      <c r="B43" s="68" t="s">
        <v>316</v>
      </c>
      <c r="C43" s="69" t="s">
        <v>317</v>
      </c>
      <c r="D43" s="32">
        <v>100</v>
      </c>
      <c r="E43" s="32">
        <v>100</v>
      </c>
      <c r="F43" s="20"/>
      <c r="G43" s="22">
        <f>F43*D43</f>
        <v>0</v>
      </c>
    </row>
    <row r="44" spans="1:7" ht="13.5" customHeight="1">
      <c r="A44" s="67">
        <v>95</v>
      </c>
      <c r="B44" s="68" t="s">
        <v>318</v>
      </c>
      <c r="C44" s="69" t="s">
        <v>319</v>
      </c>
      <c r="D44" s="32">
        <v>435</v>
      </c>
      <c r="E44" s="32">
        <v>435</v>
      </c>
      <c r="F44" s="20"/>
      <c r="G44" s="22">
        <f>F44*D44</f>
        <v>0</v>
      </c>
    </row>
    <row r="45" spans="1:7" ht="12.75">
      <c r="A45" s="67">
        <v>96</v>
      </c>
      <c r="B45" s="68" t="s">
        <v>320</v>
      </c>
      <c r="C45" s="69" t="s">
        <v>321</v>
      </c>
      <c r="D45" s="32">
        <v>175</v>
      </c>
      <c r="E45" s="32">
        <v>175</v>
      </c>
      <c r="F45" s="20"/>
      <c r="G45" s="22">
        <f>F45*D45</f>
        <v>0</v>
      </c>
    </row>
    <row r="46" spans="1:7" ht="12.75">
      <c r="A46" s="67">
        <v>97</v>
      </c>
      <c r="B46" s="68" t="s">
        <v>322</v>
      </c>
      <c r="C46" s="69" t="s">
        <v>323</v>
      </c>
      <c r="D46" s="32">
        <v>120</v>
      </c>
      <c r="E46" s="32">
        <v>120</v>
      </c>
      <c r="F46" s="20"/>
      <c r="G46" s="22">
        <f>F46*D46</f>
        <v>0</v>
      </c>
    </row>
    <row r="47" spans="1:7" ht="13.5" customHeight="1">
      <c r="A47" s="67">
        <v>98</v>
      </c>
      <c r="B47" s="68" t="s">
        <v>324</v>
      </c>
      <c r="C47" s="69" t="s">
        <v>325</v>
      </c>
      <c r="D47" s="32">
        <v>70</v>
      </c>
      <c r="E47" s="32">
        <v>70</v>
      </c>
      <c r="F47" s="20"/>
      <c r="G47" s="22">
        <f>F47*D47</f>
        <v>0</v>
      </c>
    </row>
    <row r="48" spans="1:7" ht="13.5" customHeight="1">
      <c r="A48" s="67">
        <v>99</v>
      </c>
      <c r="B48" s="68" t="s">
        <v>326</v>
      </c>
      <c r="C48" s="69" t="s">
        <v>327</v>
      </c>
      <c r="D48" s="32">
        <v>350</v>
      </c>
      <c r="E48" s="32">
        <v>350</v>
      </c>
      <c r="F48" s="20"/>
      <c r="G48" s="22">
        <f>F48*D48</f>
        <v>0</v>
      </c>
    </row>
    <row r="49" spans="1:7" ht="13.5" customHeight="1">
      <c r="A49" s="67">
        <v>100</v>
      </c>
      <c r="B49" s="68" t="s">
        <v>328</v>
      </c>
      <c r="C49" s="69" t="s">
        <v>329</v>
      </c>
      <c r="D49" s="32">
        <v>45</v>
      </c>
      <c r="E49" s="32">
        <v>45</v>
      </c>
      <c r="F49" s="20"/>
      <c r="G49" s="22">
        <f>F49*D49</f>
        <v>0</v>
      </c>
    </row>
    <row r="50" spans="1:7" ht="13.5" customHeight="1">
      <c r="A50" s="67">
        <v>101</v>
      </c>
      <c r="B50" s="68" t="s">
        <v>330</v>
      </c>
      <c r="C50" s="69" t="s">
        <v>331</v>
      </c>
      <c r="D50" s="32">
        <v>35</v>
      </c>
      <c r="E50" s="32">
        <v>35</v>
      </c>
      <c r="F50" s="20"/>
      <c r="G50" s="22">
        <f>F50*D50</f>
        <v>0</v>
      </c>
    </row>
    <row r="51" spans="1:7" ht="13.5" customHeight="1">
      <c r="A51" s="67">
        <v>102</v>
      </c>
      <c r="B51" s="68" t="s">
        <v>332</v>
      </c>
      <c r="C51" s="69" t="s">
        <v>333</v>
      </c>
      <c r="D51" s="32">
        <v>30</v>
      </c>
      <c r="E51" s="32">
        <v>30</v>
      </c>
      <c r="F51" s="20"/>
      <c r="G51" s="22">
        <f>F51*D51</f>
        <v>0</v>
      </c>
    </row>
    <row r="52" spans="1:7" ht="12.75">
      <c r="A52" s="73"/>
      <c r="B52" s="64"/>
      <c r="C52" s="64"/>
      <c r="D52" s="64"/>
      <c r="E52" s="74" t="s">
        <v>334</v>
      </c>
      <c r="F52" s="74"/>
      <c r="G52" s="75">
        <f>SUM(G10:G51)</f>
        <v>0</v>
      </c>
    </row>
  </sheetData>
  <sheetProtection selectLockedCells="1" selectUnlockedCells="1"/>
  <mergeCells count="12">
    <mergeCell ref="B1:G1"/>
    <mergeCell ref="B2:G2"/>
    <mergeCell ref="B3:G3"/>
    <mergeCell ref="B4:G4"/>
    <mergeCell ref="A5:G5"/>
    <mergeCell ref="A6:B6"/>
    <mergeCell ref="C6:E6"/>
    <mergeCell ref="F6:F7"/>
    <mergeCell ref="A7:B7"/>
    <mergeCell ref="C7:E7"/>
    <mergeCell ref="A9:G9"/>
    <mergeCell ref="E52:F52"/>
  </mergeCells>
  <printOptions/>
  <pageMargins left="0.7875" right="0.7875" top="0.7875" bottom="0.7875" header="0.5118055555555555" footer="0.5118055555555555"/>
  <pageSetup horizontalDpi="300" verticalDpi="300" orientation="portrait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2023-12-13T09:23:08Z</cp:lastPrinted>
  <dcterms:created xsi:type="dcterms:W3CDTF">2015-01-23T09:42:18Z</dcterms:created>
  <dcterms:modified xsi:type="dcterms:W3CDTF">2024-03-26T09:11:12Z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1EEA7EEF3D8C42909CEAEE502761D7E3_12</vt:lpwstr>
  </property>
  <property fmtid="{D5CDD505-2E9C-101B-9397-08002B2CF9AE}" pid="3" name="KSOProductBuildVer">
    <vt:lpwstr>1033-12.2.0.13292</vt:lpwstr>
  </property>
</Properties>
</file>